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garciar\Documents\05 EVOLUCION DE LAS FINANZAS\2026\2DO TRIMESTRE 2026\02 PRESUPUESTALES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H14" i="1"/>
  <c r="H23" i="1" l="1"/>
  <c r="J18" i="1"/>
  <c r="J23" i="1" s="1"/>
  <c r="J25" i="1" s="1"/>
  <c r="H25" i="1" l="1"/>
</calcChain>
</file>

<file path=xl/sharedStrings.xml><?xml version="1.0" encoding="utf-8"?>
<sst xmlns="http://schemas.openxmlformats.org/spreadsheetml/2006/main" count="20" uniqueCount="19">
  <si>
    <t>Gobierno del Estado de Tabasco – Poder Ejecutivo</t>
  </si>
  <si>
    <t>Endeudamiento Neto</t>
  </si>
  <si>
    <t>Del 01 de Enero al 30 de junio del 2026</t>
  </si>
  <si>
    <t>(Cifras en Pesos)</t>
  </si>
  <si>
    <t>Identificación de Crédito o Instrumento</t>
  </si>
  <si>
    <t>Contratación / Colocación</t>
  </si>
  <si>
    <t>Amortización</t>
  </si>
  <si>
    <t>Créditos Bancarios</t>
  </si>
  <si>
    <t> BANAMEX, S.A. (IMPLEMENTACIÓN DE JUSTICIA PENAL EN EL ESTADO DE TABASCO)</t>
  </si>
  <si>
    <t> SCOTIABANK INVERLAT S.A. (PROGRAMA INTEGRAL EMERGENTE DE SEG. PÚBLICA EN EL EDO. DE TABASCO 2017)</t>
  </si>
  <si>
    <t>APERTURA DE CREDITO SIMPLE REFINANCIAMIENTO BANOBRAS</t>
  </si>
  <si>
    <t>APERTURA DE CREDITO SIMPLE REFINANCIAMIENTO BANAMEX</t>
  </si>
  <si>
    <t>APERTURA DE CREDITO SIMPLE REFINANCIAMIENTO BANORTE</t>
  </si>
  <si>
    <t>APERTURA DE CREDITO SIMPLE BANOBRAS FISE</t>
  </si>
  <si>
    <t>Total Créditos Bancarios</t>
  </si>
  <si>
    <t>Otros Instrumentos de Deuda</t>
  </si>
  <si>
    <t>CREDITO SIMPLE SANTANDER 18000333890</t>
  </si>
  <si>
    <t>Total Otros Instrumentos de Deuda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</si>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</sst>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i/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7">
    <xf numFmtId="0" fontId="0" fillId="0" borderId="0" xfId="0"/>
    <xf numFmtId="164" fontId="3" fillId="2" borderId="7" xfId="1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center" vertical="center" wrapText="1"/>
    </xf>
    <xf numFmtId="3" fontId="2" fillId="2" borderId="15" xfId="0" applyNumberFormat="1" applyFont="1" applyFill="1" applyBorder="1" applyAlignment="1">
      <alignment horizontal="right" vertical="center" wrapText="1"/>
    </xf>
    <xf numFmtId="3" fontId="2" fillId="2" borderId="16" xfId="0" applyNumberFormat="1" applyFont="1" applyFill="1" applyBorder="1" applyAlignment="1">
      <alignment horizontal="right" vertical="center" wrapText="1"/>
    </xf>
    <xf numFmtId="3" fontId="2" fillId="2" borderId="18" xfId="0" applyNumberFormat="1" applyFont="1" applyFill="1" applyBorder="1" applyAlignment="1">
      <alignment horizontal="right" vertical="center" wrapText="1"/>
    </xf>
    <xf numFmtId="3" fontId="2" fillId="2" borderId="17" xfId="0" applyNumberFormat="1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164" fontId="5" fillId="0" borderId="15" xfId="0" applyNumberFormat="1" applyFont="1" applyFill="1" applyBorder="1" applyAlignment="1">
      <alignment horizontal="right" vertical="center" wrapText="1"/>
    </xf>
    <xf numFmtId="164" fontId="5" fillId="0" borderId="4" xfId="0" applyNumberFormat="1" applyFont="1" applyFill="1" applyBorder="1" applyAlignment="1">
      <alignment horizontal="right" vertical="center" wrapText="1"/>
    </xf>
    <xf numFmtId="164" fontId="5" fillId="0" borderId="18" xfId="0" applyNumberFormat="1" applyFont="1" applyFill="1" applyBorder="1" applyAlignment="1">
      <alignment horizontal="right" vertical="center" wrapText="1"/>
    </xf>
    <xf numFmtId="164" fontId="5" fillId="0" borderId="6" xfId="0" applyNumberFormat="1" applyFont="1" applyFill="1" applyBorder="1" applyAlignment="1">
      <alignment horizontal="right" vertical="center" wrapText="1"/>
    </xf>
    <xf numFmtId="164" fontId="3" fillId="2" borderId="12" xfId="1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3" fontId="3" fillId="2" borderId="12" xfId="0" applyNumberFormat="1" applyFont="1" applyFill="1" applyBorder="1" applyAlignment="1">
      <alignment vertical="center" wrapText="1"/>
    </xf>
    <xf numFmtId="3" fontId="3" fillId="2" borderId="11" xfId="0" applyNumberFormat="1" applyFont="1" applyFill="1" applyBorder="1" applyAlignment="1">
      <alignment vertical="center" wrapText="1"/>
    </xf>
    <xf numFmtId="43" fontId="0" fillId="0" borderId="0" xfId="0" applyNumberFormat="1" applyAlignment="1">
      <alignment vertical="center"/>
    </xf>
    <xf numFmtId="0" fontId="3" fillId="2" borderId="13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 wrapText="1"/>
    </xf>
    <xf numFmtId="0" fontId="3" fillId="2" borderId="20" xfId="0" applyFont="1" applyFill="1" applyBorder="1" applyAlignment="1">
      <alignment vertical="center" wrapText="1"/>
    </xf>
    <xf numFmtId="0" fontId="3" fillId="2" borderId="23" xfId="0" applyFont="1" applyFill="1" applyBorder="1" applyAlignment="1">
      <alignment vertical="center" wrapText="1"/>
    </xf>
    <xf numFmtId="0" fontId="3" fillId="2" borderId="24" xfId="0" applyFont="1" applyFill="1" applyBorder="1" applyAlignment="1">
      <alignment vertical="center" wrapText="1"/>
    </xf>
    <xf numFmtId="3" fontId="3" fillId="0" borderId="25" xfId="0" applyNumberFormat="1" applyFont="1" applyFill="1" applyBorder="1" applyAlignment="1">
      <alignment horizontal="right" vertical="center" wrapText="1"/>
    </xf>
    <xf numFmtId="3" fontId="3" fillId="0" borderId="26" xfId="0" applyNumberFormat="1" applyFont="1" applyFill="1" applyBorder="1" applyAlignment="1">
      <alignment horizontal="right" vertical="center" wrapText="1"/>
    </xf>
    <xf numFmtId="0" fontId="0" fillId="0" borderId="0" xfId="0" applyFill="1" applyAlignment="1">
      <alignment vertical="center"/>
    </xf>
    <xf numFmtId="4" fontId="3" fillId="2" borderId="25" xfId="0" applyNumberFormat="1" applyFont="1" applyFill="1" applyBorder="1" applyAlignment="1">
      <alignment horizontal="right" vertical="center" wrapText="1"/>
    </xf>
    <xf numFmtId="4" fontId="3" fillId="2" borderId="26" xfId="0" applyNumberFormat="1" applyFont="1" applyFill="1" applyBorder="1" applyAlignment="1">
      <alignment horizontal="right" vertical="center" wrapText="1"/>
    </xf>
    <xf numFmtId="0" fontId="4" fillId="2" borderId="30" xfId="0" applyFont="1" applyFill="1" applyBorder="1" applyAlignment="1">
      <alignment vertical="center" wrapText="1"/>
    </xf>
    <xf numFmtId="0" fontId="4" fillId="2" borderId="21" xfId="0" applyFont="1" applyFill="1" applyBorder="1" applyAlignment="1">
      <alignment vertical="center" wrapText="1"/>
    </xf>
    <xf numFmtId="0" fontId="4" fillId="2" borderId="22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horizontal="right" vertical="center" wrapText="1"/>
    </xf>
    <xf numFmtId="0" fontId="3" fillId="2" borderId="26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vertical="center" wrapText="1"/>
    </xf>
    <xf numFmtId="0" fontId="4" fillId="0" borderId="25" xfId="0" applyFont="1" applyBorder="1" applyAlignment="1">
      <alignment horizontal="right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right" vertical="center" wrapText="1"/>
    </xf>
    <xf numFmtId="0" fontId="6" fillId="2" borderId="24" xfId="0" applyFont="1" applyFill="1" applyBorder="1" applyAlignment="1">
      <alignment horizontal="right" vertical="center" wrapText="1"/>
    </xf>
    <xf numFmtId="3" fontId="3" fillId="2" borderId="25" xfId="0" applyNumberFormat="1" applyFont="1" applyFill="1" applyBorder="1" applyAlignment="1">
      <alignment horizontal="right" vertical="center" wrapText="1"/>
    </xf>
    <xf numFmtId="0" fontId="3" fillId="2" borderId="27" xfId="0" applyFont="1" applyFill="1" applyBorder="1" applyAlignment="1">
      <alignment horizontal="right" vertical="center" wrapText="1"/>
    </xf>
    <xf numFmtId="0" fontId="3" fillId="2" borderId="28" xfId="0" applyFont="1" applyFill="1" applyBorder="1" applyAlignment="1">
      <alignment horizontal="right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3" fontId="2" fillId="2" borderId="12" xfId="0" applyNumberFormat="1" applyFont="1" applyFill="1" applyBorder="1" applyAlignment="1">
      <alignment vertical="center" wrapText="1"/>
    </xf>
    <xf numFmtId="3" fontId="2" fillId="2" borderId="11" xfId="0" applyNumberFormat="1" applyFont="1" applyFill="1" applyBorder="1" applyAlignment="1">
      <alignment vertical="center" wrapText="1"/>
    </xf>
    <xf numFmtId="3" fontId="5" fillId="0" borderId="10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right" vertical="center" wrapText="1"/>
    </xf>
    <xf numFmtId="4" fontId="3" fillId="2" borderId="10" xfId="0" applyNumberFormat="1" applyFont="1" applyFill="1" applyBorder="1" applyAlignment="1">
      <alignment horizontal="right" vertical="center" wrapText="1"/>
    </xf>
    <xf numFmtId="0" fontId="3" fillId="2" borderId="33" xfId="0" applyFont="1" applyFill="1" applyBorder="1" applyAlignment="1">
      <alignment vertical="center" wrapText="1"/>
    </xf>
    <xf numFmtId="3" fontId="3" fillId="2" borderId="26" xfId="0" applyNumberFormat="1" applyFont="1" applyFill="1" applyBorder="1" applyAlignment="1">
      <alignment horizontal="right" vertical="center" wrapText="1"/>
    </xf>
    <xf numFmtId="0" fontId="3" fillId="2" borderId="29" xfId="0" applyFont="1" applyFill="1" applyBorder="1" applyAlignment="1">
      <alignment horizontal="right" vertical="center" wrapText="1"/>
    </xf>
    <xf numFmtId="3" fontId="5" fillId="0" borderId="7" xfId="0" applyNumberFormat="1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right" vertical="center" wrapText="1"/>
    </xf>
    <xf numFmtId="3" fontId="3" fillId="0" borderId="10" xfId="0" applyNumberFormat="1" applyFont="1" applyFill="1" applyBorder="1" applyAlignment="1">
      <alignment horizontal="right" vertical="center" wrapText="1"/>
    </xf>
    <xf numFmtId="3" fontId="6" fillId="2" borderId="10" xfId="0" applyNumberFormat="1" applyFont="1" applyFill="1" applyBorder="1" applyAlignment="1">
      <alignment horizontal="right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64" fontId="3" fillId="2" borderId="10" xfId="1" applyNumberFormat="1" applyFont="1" applyFill="1" applyBorder="1" applyAlignment="1">
      <alignment horizontal="center" vertical="center" wrapText="1"/>
    </xf>
    <xf numFmtId="43" fontId="5" fillId="0" borderId="10" xfId="1" applyFont="1" applyFill="1" applyBorder="1" applyAlignment="1">
      <alignment horizontal="righ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638175</xdr:colOff>
      <xdr:row>0</xdr:row>
      <xdr:rowOff>88199</xdr:rowOff>
    </xdr:from>
    <xdr:to>
      <xdr:col>10</xdr:col>
      <xdr:colOff>1019175</xdr:colOff>
      <xdr:row>3</xdr:row>
      <xdr:rowOff>9758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0" y="88199"/>
          <a:ext cx="1143000" cy="4930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tabSelected="1" zoomScaleNormal="100" workbookViewId="0">
      <selection activeCell="A3" sqref="A3:L3"/>
    </sheetView>
  </sheetViews>
  <sheetFormatPr baseColWidth="10" defaultRowHeight="15" x14ac:dyDescent="0.25"/>
  <cols>
    <col min="1" max="4" width="11.42578125" style="32"/>
    <col min="5" max="5" width="15.7109375" style="32" customWidth="1"/>
    <col min="6" max="6" width="11.42578125" style="32"/>
    <col min="7" max="7" width="14.5703125" style="32" customWidth="1"/>
    <col min="8" max="8" width="11.42578125" style="32"/>
    <col min="9" max="9" width="13.28515625" style="32" customWidth="1"/>
    <col min="10" max="10" width="11.42578125" style="32"/>
    <col min="11" max="11" width="17.28515625" style="32" customWidth="1"/>
    <col min="12" max="12" width="2.140625" style="32" customWidth="1"/>
    <col min="13" max="13" width="15.140625" style="32" bestFit="1" customWidth="1"/>
    <col min="14" max="16384" width="11.42578125" style="32"/>
  </cols>
  <sheetData>
    <row r="1" spans="1:13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3" x14ac:dyDescent="0.25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3" x14ac:dyDescent="0.25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3" x14ac:dyDescent="0.25">
      <c r="A4" s="34" t="s">
        <v>3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3" x14ac:dyDescent="0.25">
      <c r="A5" s="10" t="s">
        <v>4</v>
      </c>
      <c r="B5" s="11"/>
      <c r="C5" s="11"/>
      <c r="D5" s="11"/>
      <c r="E5" s="12"/>
      <c r="F5" s="10" t="s">
        <v>5</v>
      </c>
      <c r="G5" s="12"/>
      <c r="H5" s="10" t="s">
        <v>6</v>
      </c>
      <c r="I5" s="12"/>
      <c r="J5" s="81" t="s">
        <v>1</v>
      </c>
      <c r="K5" s="81"/>
      <c r="L5" s="81"/>
    </row>
    <row r="6" spans="1:13" x14ac:dyDescent="0.25">
      <c r="A6" s="13"/>
      <c r="B6" s="14"/>
      <c r="C6" s="14"/>
      <c r="D6" s="14"/>
      <c r="E6" s="15"/>
      <c r="F6" s="13"/>
      <c r="G6" s="15"/>
      <c r="H6" s="16"/>
      <c r="I6" s="17"/>
      <c r="J6" s="82"/>
      <c r="K6" s="82"/>
      <c r="L6" s="82"/>
    </row>
    <row r="7" spans="1:13" x14ac:dyDescent="0.25">
      <c r="A7" s="81" t="s">
        <v>7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</row>
    <row r="8" spans="1:13" ht="28.5" customHeight="1" x14ac:dyDescent="0.25">
      <c r="A8" s="7" t="s">
        <v>8</v>
      </c>
      <c r="B8" s="7"/>
      <c r="C8" s="7"/>
      <c r="D8" s="7"/>
      <c r="E8" s="7"/>
      <c r="F8" s="8">
        <v>0</v>
      </c>
      <c r="G8" s="9"/>
      <c r="H8" s="1">
        <v>22500000</v>
      </c>
      <c r="I8" s="2"/>
      <c r="J8" s="95">
        <v>-22500000</v>
      </c>
      <c r="K8" s="95"/>
      <c r="L8" s="95"/>
    </row>
    <row r="9" spans="1:13" ht="42.75" customHeight="1" x14ac:dyDescent="0.25">
      <c r="A9" s="7" t="s">
        <v>9</v>
      </c>
      <c r="B9" s="7"/>
      <c r="C9" s="7"/>
      <c r="D9" s="7"/>
      <c r="E9" s="7"/>
      <c r="F9" s="8">
        <v>0</v>
      </c>
      <c r="G9" s="9"/>
      <c r="H9" s="1">
        <v>35593220.340000004</v>
      </c>
      <c r="I9" s="2"/>
      <c r="J9" s="95">
        <v>-35593220.340000004</v>
      </c>
      <c r="K9" s="95"/>
      <c r="L9" s="95"/>
    </row>
    <row r="10" spans="1:13" x14ac:dyDescent="0.25">
      <c r="A10" s="7" t="s">
        <v>10</v>
      </c>
      <c r="B10" s="7"/>
      <c r="C10" s="7"/>
      <c r="D10" s="7"/>
      <c r="E10" s="7"/>
      <c r="F10" s="8">
        <v>0</v>
      </c>
      <c r="G10" s="9"/>
      <c r="H10" s="1">
        <v>35210082.060000002</v>
      </c>
      <c r="I10" s="2"/>
      <c r="J10" s="95">
        <v>-35210082.060000002</v>
      </c>
      <c r="K10" s="95"/>
      <c r="L10" s="95"/>
    </row>
    <row r="11" spans="1:13" x14ac:dyDescent="0.25">
      <c r="A11" s="18" t="s">
        <v>11</v>
      </c>
      <c r="B11" s="19"/>
      <c r="C11" s="19"/>
      <c r="D11" s="19"/>
      <c r="E11" s="20"/>
      <c r="F11" s="21">
        <v>0</v>
      </c>
      <c r="G11" s="22"/>
      <c r="H11" s="30">
        <v>46750000.020000003</v>
      </c>
      <c r="I11" s="2"/>
      <c r="J11" s="95">
        <v>-46750000.020000003</v>
      </c>
      <c r="K11" s="95"/>
      <c r="L11" s="95"/>
    </row>
    <row r="12" spans="1:13" x14ac:dyDescent="0.25">
      <c r="A12" s="23" t="s">
        <v>12</v>
      </c>
      <c r="B12" s="24"/>
      <c r="C12" s="24"/>
      <c r="D12" s="24"/>
      <c r="E12" s="25"/>
      <c r="F12" s="21">
        <v>0</v>
      </c>
      <c r="G12" s="22"/>
      <c r="H12" s="30">
        <v>34999998</v>
      </c>
      <c r="I12" s="2"/>
      <c r="J12" s="95">
        <v>-34999998</v>
      </c>
      <c r="K12" s="95"/>
      <c r="L12" s="95"/>
    </row>
    <row r="13" spans="1:13" x14ac:dyDescent="0.25">
      <c r="A13" s="23" t="s">
        <v>13</v>
      </c>
      <c r="B13" s="24"/>
      <c r="C13" s="24"/>
      <c r="D13" s="24"/>
      <c r="E13" s="25"/>
      <c r="F13" s="37">
        <v>311561371</v>
      </c>
      <c r="G13" s="38"/>
      <c r="H13" s="30">
        <v>7530404.4299999997</v>
      </c>
      <c r="I13" s="2"/>
      <c r="J13" s="95">
        <v>304030966.56999999</v>
      </c>
      <c r="K13" s="95"/>
      <c r="L13" s="95"/>
      <c r="M13" s="39"/>
    </row>
    <row r="14" spans="1:13" ht="15" customHeight="1" x14ac:dyDescent="0.25">
      <c r="A14" s="75" t="s">
        <v>14</v>
      </c>
      <c r="B14" s="76"/>
      <c r="C14" s="76"/>
      <c r="D14" s="76"/>
      <c r="E14" s="77"/>
      <c r="F14" s="3">
        <v>311561371</v>
      </c>
      <c r="G14" s="4"/>
      <c r="H14" s="26">
        <f>+H13+H12+H11+H10+H9+H8</f>
        <v>182583704.85000002</v>
      </c>
      <c r="I14" s="27"/>
      <c r="J14" s="96">
        <f>+J13+J12+J11+J10+J9+J8</f>
        <v>128977666.14999998</v>
      </c>
      <c r="K14" s="96"/>
      <c r="L14" s="96"/>
    </row>
    <row r="15" spans="1:13" ht="9.75" customHeight="1" x14ac:dyDescent="0.25">
      <c r="A15" s="78"/>
      <c r="B15" s="79"/>
      <c r="C15" s="79"/>
      <c r="D15" s="79"/>
      <c r="E15" s="80"/>
      <c r="F15" s="5"/>
      <c r="G15" s="6"/>
      <c r="H15" s="28"/>
      <c r="I15" s="29"/>
      <c r="J15" s="96"/>
      <c r="K15" s="96"/>
      <c r="L15" s="96"/>
    </row>
    <row r="16" spans="1:13" x14ac:dyDescent="0.25">
      <c r="A16" s="35" t="s">
        <v>15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</row>
    <row r="17" spans="1:13" x14ac:dyDescent="0.25">
      <c r="A17" s="40"/>
      <c r="B17" s="41"/>
      <c r="C17" s="41"/>
      <c r="D17" s="41"/>
      <c r="E17" s="42"/>
      <c r="F17" s="43"/>
      <c r="G17" s="44"/>
      <c r="H17" s="43"/>
      <c r="I17" s="86"/>
      <c r="J17" s="90"/>
      <c r="K17" s="90"/>
      <c r="L17" s="90"/>
    </row>
    <row r="18" spans="1:13" x14ac:dyDescent="0.25">
      <c r="A18" s="7" t="s">
        <v>16</v>
      </c>
      <c r="B18" s="7"/>
      <c r="C18" s="7"/>
      <c r="D18" s="7"/>
      <c r="E18" s="7"/>
      <c r="F18" s="45">
        <v>0</v>
      </c>
      <c r="G18" s="46"/>
      <c r="H18" s="47">
        <v>332500000</v>
      </c>
      <c r="I18" s="48"/>
      <c r="J18" s="91">
        <f>F18-H18</f>
        <v>-332500000</v>
      </c>
      <c r="K18" s="91"/>
      <c r="L18" s="91"/>
      <c r="M18" s="49"/>
    </row>
    <row r="19" spans="1:13" x14ac:dyDescent="0.25">
      <c r="A19" s="7"/>
      <c r="B19" s="7"/>
      <c r="C19" s="7"/>
      <c r="D19" s="7"/>
      <c r="E19" s="7"/>
      <c r="F19" s="45"/>
      <c r="G19" s="46"/>
      <c r="H19" s="50"/>
      <c r="I19" s="51"/>
      <c r="J19" s="85"/>
      <c r="K19" s="85"/>
      <c r="L19" s="85"/>
    </row>
    <row r="20" spans="1:13" x14ac:dyDescent="0.25">
      <c r="A20" s="52"/>
      <c r="B20" s="53"/>
      <c r="C20" s="53"/>
      <c r="D20" s="53"/>
      <c r="E20" s="54"/>
      <c r="F20" s="55"/>
      <c r="G20" s="46"/>
      <c r="H20" s="50"/>
      <c r="I20" s="51"/>
      <c r="J20" s="85"/>
      <c r="K20" s="85"/>
      <c r="L20" s="85"/>
    </row>
    <row r="21" spans="1:13" x14ac:dyDescent="0.25">
      <c r="A21" s="40"/>
      <c r="B21" s="41"/>
      <c r="C21" s="41"/>
      <c r="D21" s="41"/>
      <c r="E21" s="42"/>
      <c r="F21" s="55"/>
      <c r="G21" s="46"/>
      <c r="H21" s="56"/>
      <c r="I21" s="57"/>
      <c r="J21" s="83"/>
      <c r="K21" s="83"/>
      <c r="L21" s="83"/>
    </row>
    <row r="22" spans="1:13" x14ac:dyDescent="0.25">
      <c r="A22" s="45"/>
      <c r="B22" s="60"/>
      <c r="C22" s="60"/>
      <c r="D22" s="60"/>
      <c r="E22" s="46"/>
      <c r="F22" s="55"/>
      <c r="G22" s="46"/>
      <c r="H22" s="61"/>
      <c r="I22" s="84"/>
      <c r="J22" s="82"/>
      <c r="K22" s="82"/>
      <c r="L22" s="82"/>
    </row>
    <row r="23" spans="1:13" x14ac:dyDescent="0.25">
      <c r="A23" s="62" t="s">
        <v>17</v>
      </c>
      <c r="B23" s="63"/>
      <c r="C23" s="63"/>
      <c r="D23" s="63"/>
      <c r="E23" s="64"/>
      <c r="F23" s="65">
        <v>0</v>
      </c>
      <c r="G23" s="66"/>
      <c r="H23" s="67">
        <f>SUM(H18:H21)</f>
        <v>332500000</v>
      </c>
      <c r="I23" s="87"/>
      <c r="J23" s="92">
        <f>+J18</f>
        <v>-332500000</v>
      </c>
      <c r="K23" s="92"/>
      <c r="L23" s="92"/>
    </row>
    <row r="24" spans="1:13" x14ac:dyDescent="0.25">
      <c r="A24" s="45"/>
      <c r="B24" s="60"/>
      <c r="C24" s="60"/>
      <c r="D24" s="60"/>
      <c r="E24" s="46"/>
      <c r="F24" s="68"/>
      <c r="G24" s="69"/>
      <c r="H24" s="68"/>
      <c r="I24" s="88"/>
      <c r="J24" s="58"/>
      <c r="K24" s="94"/>
      <c r="L24" s="59"/>
    </row>
    <row r="25" spans="1:13" x14ac:dyDescent="0.25">
      <c r="A25" s="70" t="s">
        <v>18</v>
      </c>
      <c r="B25" s="71"/>
      <c r="C25" s="71"/>
      <c r="D25" s="71"/>
      <c r="E25" s="71"/>
      <c r="F25" s="72">
        <v>311561371</v>
      </c>
      <c r="G25" s="73"/>
      <c r="H25" s="74">
        <f>H14+H23</f>
        <v>515083704.85000002</v>
      </c>
      <c r="I25" s="89"/>
      <c r="J25" s="93">
        <f>+J23+J14</f>
        <v>-203522333.85000002</v>
      </c>
      <c r="K25" s="93"/>
      <c r="L25" s="93"/>
    </row>
  </sheetData>
  <mergeCells count="74">
    <mergeCell ref="J25:L25"/>
    <mergeCell ref="J24:L24"/>
    <mergeCell ref="A16:L16"/>
    <mergeCell ref="A11:E11"/>
    <mergeCell ref="F11:G11"/>
    <mergeCell ref="A12:E12"/>
    <mergeCell ref="F12:G12"/>
    <mergeCell ref="A13:E13"/>
    <mergeCell ref="F13:G13"/>
    <mergeCell ref="H14:I15"/>
    <mergeCell ref="J14:L15"/>
    <mergeCell ref="H11:I11"/>
    <mergeCell ref="H12:I12"/>
    <mergeCell ref="A14:E15"/>
    <mergeCell ref="J13:L13"/>
    <mergeCell ref="H10:I10"/>
    <mergeCell ref="J8:L8"/>
    <mergeCell ref="J9:L9"/>
    <mergeCell ref="J10:L10"/>
    <mergeCell ref="A1:L1"/>
    <mergeCell ref="A2:L2"/>
    <mergeCell ref="A3:L3"/>
    <mergeCell ref="A4:L4"/>
    <mergeCell ref="A5:E6"/>
    <mergeCell ref="F5:G6"/>
    <mergeCell ref="H5:I6"/>
    <mergeCell ref="J5:L6"/>
    <mergeCell ref="A10:E10"/>
    <mergeCell ref="F10:G10"/>
    <mergeCell ref="A7:L7"/>
    <mergeCell ref="A8:E8"/>
    <mergeCell ref="F8:G8"/>
    <mergeCell ref="A9:E9"/>
    <mergeCell ref="F9:G9"/>
    <mergeCell ref="H8:I8"/>
    <mergeCell ref="H9:I9"/>
    <mergeCell ref="H13:I13"/>
    <mergeCell ref="J11:L11"/>
    <mergeCell ref="J12:L12"/>
    <mergeCell ref="F14:G15"/>
    <mergeCell ref="A17:E17"/>
    <mergeCell ref="F17:G17"/>
    <mergeCell ref="H17:I17"/>
    <mergeCell ref="J17:L17"/>
    <mergeCell ref="A18:E18"/>
    <mergeCell ref="F18:G18"/>
    <mergeCell ref="H18:I18"/>
    <mergeCell ref="J18:L18"/>
    <mergeCell ref="F22:G22"/>
    <mergeCell ref="A19:E19"/>
    <mergeCell ref="F19:G19"/>
    <mergeCell ref="H19:I19"/>
    <mergeCell ref="J19:L19"/>
    <mergeCell ref="A20:E20"/>
    <mergeCell ref="F20:G20"/>
    <mergeCell ref="H20:I20"/>
    <mergeCell ref="J20:L20"/>
    <mergeCell ref="H22:I22"/>
    <mergeCell ref="J21:L21"/>
    <mergeCell ref="J22:L22"/>
    <mergeCell ref="A25:E25"/>
    <mergeCell ref="F25:G25"/>
    <mergeCell ref="H25:I25"/>
    <mergeCell ref="A23:E23"/>
    <mergeCell ref="F23:G23"/>
    <mergeCell ref="H23:I23"/>
    <mergeCell ref="J23:L23"/>
    <mergeCell ref="A24:E24"/>
    <mergeCell ref="F24:G24"/>
    <mergeCell ref="H24:I24"/>
    <mergeCell ref="A21:E21"/>
    <mergeCell ref="F21:G21"/>
    <mergeCell ref="H21:I21"/>
    <mergeCell ref="A22:E22"/>
  </mergeCells>
  <pageMargins left="0.7" right="0.7" top="0.75" bottom="0.75" header="0.3" footer="0.3"/>
  <pageSetup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M. Perez Moreno</dc:creator>
  <cp:lastModifiedBy>Gerardo Garcia Reyes</cp:lastModifiedBy>
  <cp:lastPrinted>2026-07-27T17:51:25Z</cp:lastPrinted>
  <dcterms:created xsi:type="dcterms:W3CDTF">2026-07-23T19:29:44Z</dcterms:created>
  <dcterms:modified xsi:type="dcterms:W3CDTF">2026-07-27T17:52:07Z</dcterms:modified>
</cp:coreProperties>
</file>