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garciar\Documents\05 EVOLUCION DE LAS FINANZAS\2026\2DO TRIMESTRE 2026\04 LDF\"/>
    </mc:Choice>
  </mc:AlternateContent>
  <bookViews>
    <workbookView xWindow="0" yWindow="0" windowWidth="20490" windowHeight="7350" activeTab="1"/>
  </bookViews>
  <sheets>
    <sheet name="Balance presupuestario Flor" sheetId="4" r:id="rId1"/>
    <sheet name="Balance presupuestario Flor (2" sheetId="5" r:id="rId2"/>
  </sheets>
  <definedNames>
    <definedName name="_xlnm.Print_Area" localSheetId="1">'Balance presupuestario Flor (2'!$A$1:$G$66</definedName>
    <definedName name="_xlnm.Print_Titles" localSheetId="1">'Balance presupuestario Flor (2'!$1:$4</definedName>
  </definedNames>
  <calcPr calcId="152511"/>
</workbook>
</file>

<file path=xl/calcChain.xml><?xml version="1.0" encoding="utf-8"?>
<calcChain xmlns="http://schemas.openxmlformats.org/spreadsheetml/2006/main">
  <c r="G52" i="5" l="1"/>
  <c r="G57" i="5" s="1"/>
  <c r="G58" i="5" s="1"/>
  <c r="F52" i="5"/>
  <c r="F57" i="5" s="1"/>
  <c r="F58" i="5" s="1"/>
  <c r="E52" i="5"/>
  <c r="E57" i="5" s="1"/>
  <c r="E58" i="5" s="1"/>
  <c r="G41" i="5"/>
  <c r="G46" i="5" s="1"/>
  <c r="G47" i="5" s="1"/>
  <c r="F41" i="5"/>
  <c r="F46" i="5" s="1"/>
  <c r="F47" i="5" s="1"/>
  <c r="E41" i="5"/>
  <c r="E46" i="5" s="1"/>
  <c r="E47" i="5" s="1"/>
  <c r="E35" i="5"/>
  <c r="E34" i="5"/>
  <c r="E33" i="5" s="1"/>
  <c r="E36" i="5" s="1"/>
  <c r="G33" i="5"/>
  <c r="F33" i="5"/>
  <c r="G32" i="5"/>
  <c r="F32" i="5"/>
  <c r="E32" i="5"/>
  <c r="G31" i="5"/>
  <c r="F31" i="5"/>
  <c r="F30" i="5" s="1"/>
  <c r="E31" i="5"/>
  <c r="E22" i="5"/>
  <c r="G16" i="5"/>
  <c r="G14" i="5" s="1"/>
  <c r="F16" i="5"/>
  <c r="E16" i="5"/>
  <c r="F15" i="5"/>
  <c r="E15" i="5"/>
  <c r="G13" i="5"/>
  <c r="F13" i="5"/>
  <c r="E13" i="5"/>
  <c r="G12" i="5"/>
  <c r="F12" i="5"/>
  <c r="E12" i="5"/>
  <c r="G9" i="5"/>
  <c r="F9" i="5"/>
  <c r="E9" i="5"/>
  <c r="G8" i="5"/>
  <c r="F8" i="5"/>
  <c r="E8" i="5"/>
  <c r="F36" i="5" l="1"/>
  <c r="F10" i="5" s="1"/>
  <c r="F7" i="5" s="1"/>
  <c r="E11" i="5"/>
  <c r="E14" i="5"/>
  <c r="F11" i="5"/>
  <c r="F14" i="5"/>
  <c r="E7" i="5"/>
  <c r="G30" i="5"/>
  <c r="G36" i="5" s="1"/>
  <c r="G10" i="5" s="1"/>
  <c r="G7" i="5" s="1"/>
  <c r="G11" i="5"/>
  <c r="F15" i="4"/>
  <c r="G52" i="4"/>
  <c r="F52" i="4"/>
  <c r="E52" i="4"/>
  <c r="F17" i="5" l="1"/>
  <c r="F18" i="5" s="1"/>
  <c r="F19" i="5" s="1"/>
  <c r="F25" i="5" s="1"/>
  <c r="E17" i="5"/>
  <c r="E18" i="5" s="1"/>
  <c r="E19" i="5" s="1"/>
  <c r="E25" i="5" s="1"/>
  <c r="G17" i="5"/>
  <c r="G18" i="5" s="1"/>
  <c r="G19" i="5" s="1"/>
  <c r="G25" i="5" s="1"/>
  <c r="E39" i="4"/>
  <c r="E8" i="4" l="1"/>
  <c r="G30" i="4" l="1"/>
  <c r="F30" i="4"/>
  <c r="E30" i="4"/>
  <c r="G13" i="4" l="1"/>
  <c r="E47" i="4"/>
  <c r="E48" i="4" s="1"/>
  <c r="E57" i="4"/>
  <c r="E58" i="4" s="1"/>
  <c r="G31" i="4"/>
  <c r="F31" i="4"/>
  <c r="E31" i="4"/>
  <c r="E34" i="4" l="1"/>
  <c r="G57" i="4"/>
  <c r="G58" i="4" s="1"/>
  <c r="F57" i="4"/>
  <c r="F58" i="4" s="1"/>
  <c r="E33" i="4"/>
  <c r="G39" i="4"/>
  <c r="F39" i="4"/>
  <c r="G16" i="4"/>
  <c r="F16" i="4"/>
  <c r="E16" i="4"/>
  <c r="E15" i="4"/>
  <c r="F13" i="4"/>
  <c r="E13" i="4"/>
  <c r="G12" i="4"/>
  <c r="G11" i="4" s="1"/>
  <c r="F12" i="4"/>
  <c r="E12" i="4"/>
  <c r="G29" i="4"/>
  <c r="F29" i="4"/>
  <c r="G8" i="4"/>
  <c r="F8" i="4"/>
  <c r="G9" i="4"/>
  <c r="F9" i="4"/>
  <c r="E9" i="4"/>
  <c r="F47" i="4" l="1"/>
  <c r="F48" i="4" s="1"/>
  <c r="G47" i="4"/>
  <c r="G48" i="4" s="1"/>
  <c r="E32" i="4"/>
  <c r="E35" i="4" s="1"/>
  <c r="E7" i="4" s="1"/>
  <c r="G32" i="4"/>
  <c r="G35" i="4" s="1"/>
  <c r="G10" i="4" s="1"/>
  <c r="G7" i="4" s="1"/>
  <c r="E11" i="4"/>
  <c r="F32" i="4"/>
  <c r="F35" i="4" s="1"/>
  <c r="G14" i="4"/>
  <c r="F11" i="4"/>
  <c r="E14" i="4"/>
  <c r="F14" i="4"/>
  <c r="F10" i="4" l="1"/>
  <c r="F7" i="4" s="1"/>
  <c r="E17" i="4"/>
  <c r="E18" i="4" s="1"/>
  <c r="E19" i="4" s="1"/>
  <c r="G17" i="4"/>
  <c r="G18" i="4" s="1"/>
  <c r="G19" i="4" s="1"/>
  <c r="F17" i="4"/>
  <c r="F18" i="4" s="1"/>
  <c r="F19" i="4" s="1"/>
  <c r="F25" i="4" s="1"/>
  <c r="E22" i="4"/>
  <c r="E25" i="4" l="1"/>
  <c r="G25" i="4"/>
</calcChain>
</file>

<file path=xl/sharedStrings.xml><?xml version="1.0" encoding="utf-8"?>
<sst xmlns="http://schemas.openxmlformats.org/spreadsheetml/2006/main" count="146" uniqueCount="58">
  <si>
    <t>Balance Presupuestario - LDF</t>
  </si>
  <si>
    <t>Concepto (c)</t>
  </si>
  <si>
    <t>Estimado/</t>
  </si>
  <si>
    <t>Devengado</t>
  </si>
  <si>
    <t>Recaudado /</t>
  </si>
  <si>
    <t>Aprobado (d)</t>
  </si>
  <si>
    <t>Pagado</t>
  </si>
  <si>
    <t>    A1. Ingresos de Libre Disposición</t>
  </si>
  <si>
    <t>    A2. Transferencias Federales Etiquetadas</t>
  </si>
  <si>
    <t>    A3. Financiamiento Neto</t>
  </si>
  <si>
    <t>  </t>
  </si>
  <si>
    <t>    B1. Gasto no Etiquetado (sin incluir Amortizacion de la Deuda Pública)</t>
  </si>
  <si>
    <t>    B2. Gasto Etiquetado (sin incluir Amortizacion de la Deuda Pública)</t>
  </si>
  <si>
    <t>    C1. Remanentes de Ingresos de Libre Disposición aplicados en el periodo</t>
  </si>
  <si>
    <t>    C2. Remanentes de Transferencias Federales Etiquetadas aplicados en el periodo</t>
  </si>
  <si>
    <t xml:space="preserve"> I. Balance Presupuestario (I = A – B + C)  </t>
  </si>
  <si>
    <t> II. Balance Presupuestario sin Financiamiento Neto (II = I - A3)</t>
  </si>
  <si>
    <t> III. Balance Presupuestario sin Financiamiento Neto y sin Remanentes del Ejercicio Anterior (III= II - C)</t>
  </si>
  <si>
    <t>Concepto</t>
  </si>
  <si>
    <t>Aprobado</t>
  </si>
  <si>
    <t> E. Intereses, Comisiones y Gastos de la Deuda (E = E1+E2)</t>
  </si>
  <si>
    <t>    E1. Intereses, Comisiones y Gastos de la Deuda con Gasto No Etiquetado</t>
  </si>
  <si>
    <t>    E2. Intereses, Comisiones y Gastos de la Deuda con Gasto Etiquetado</t>
  </si>
  <si>
    <t> IV. Balance Primario (IV = III + E)</t>
  </si>
  <si>
    <t xml:space="preserve">Recaudado / </t>
  </si>
  <si>
    <t>F. Financiamiento (F = F1 + F2)</t>
  </si>
  <si>
    <t>   F1. Financiamiento con Fuente de Pago de Ingresos de Libre Disposición</t>
  </si>
  <si>
    <t>   F2. Financiamiento con Fuente de Pago de Transferencias Federales Etiquetadas</t>
  </si>
  <si>
    <t>G. Amortización de la Deuda (G = G1 + G2)</t>
  </si>
  <si>
    <t>    G1. Amortizacion de la Deuda Pública con Gasto No Etiquetado</t>
  </si>
  <si>
    <t>    G2. Amortizacion de la Deuda Pública con Gasto Etiquetado</t>
  </si>
  <si>
    <t>A3. Financiamiento Neto (A3 = F – G )</t>
  </si>
  <si>
    <t xml:space="preserve"> A1. Ingresos de Libre Disposición </t>
  </si>
  <si>
    <t> A3.1 Financiamiento Neto con Fuente de Pago de Ingresos de Libre Disposición (A3.1 = F1 – G1)</t>
  </si>
  <si>
    <t>    F1. Financiamiento con Fuente de Pago de Ingresos de Libre Disposición</t>
  </si>
  <si>
    <t>    G1. Amortización de la Deuda Pública con Gasto No Etiquetado</t>
  </si>
  <si>
    <t> B1. Gasto No Etiquetado (sin incluir Amortización de la Deuda Pública)</t>
  </si>
  <si>
    <t>C1. Remanentes de Ingresos de Libre Disposición aplicados en el periodo</t>
  </si>
  <si>
    <t>V. Balance Presupuestario de Recursos Disponibles (V = A1 + A3.1 – B 1 + C1)</t>
  </si>
  <si>
    <t>VI. Balance Presupuestario de Recursos Disponibles sin Financiamiento Neto (VI = V – A3.1)</t>
  </si>
  <si>
    <t> A2. Transferencias Federales Etiquetadas</t>
  </si>
  <si>
    <t> A3.2 Financiamiento Neto con Fuente de Pago de Transferencias Federales Etiquetadas (A3.2 = F2 – G2)</t>
  </si>
  <si>
    <t>    F2. Financiamiento con Fuente de Pago de Transferencias Federales Etiquetadas</t>
  </si>
  <si>
    <t>    G2. Amortización de la Deuda Pública con Gasto Etiquetado</t>
  </si>
  <si>
    <t> B2. Gasto Etiquetado (sin incluir Amortización de la Deuda Pública)</t>
  </si>
  <si>
    <t> C2. Remanentes de Transferencias Federales Etiquetadas aplicados en el periodo</t>
  </si>
  <si>
    <t> VII. Balance Presupuestario de Recursos Etiquetados (VII = A2 + A3.2 – B2 + C2)</t>
  </si>
  <si>
    <t> VIII. Balance Presupuestario de Recursos Etiquetados sin Financiamiento Neto (VIII = VII – A3.2)</t>
  </si>
  <si>
    <t>Gobierno del Estado de Tabsco-Poder Ejecutivo</t>
  </si>
  <si>
    <t>(Pesos)</t>
  </si>
  <si>
    <t>Del 1 de enero al 30 de junio del 2026</t>
  </si>
  <si>
    <r>
      <t> </t>
    </r>
    <r>
      <rPr>
        <b/>
        <sz val="9"/>
        <color rgb="FF000000"/>
        <rFont val="Arial"/>
        <family val="2"/>
      </rPr>
      <t>A. Ingresos Totales (A = A1+A2+A3)</t>
    </r>
  </si>
  <si>
    <r>
      <t> B. Egresos Presupuestarios</t>
    </r>
    <r>
      <rPr>
        <b/>
        <vertAlign val="superscript"/>
        <sz val="9"/>
        <color rgb="FF000000"/>
        <rFont val="Arial"/>
        <family val="2"/>
      </rPr>
      <t>1</t>
    </r>
    <r>
      <rPr>
        <b/>
        <sz val="9"/>
        <color rgb="FF000000"/>
        <rFont val="Arial"/>
        <family val="2"/>
      </rPr>
      <t xml:space="preserve"> (B = B1+B2)</t>
    </r>
  </si>
  <si>
    <r>
      <t> </t>
    </r>
    <r>
      <rPr>
        <b/>
        <sz val="9"/>
        <color rgb="FF000000"/>
        <rFont val="Arial"/>
        <family val="2"/>
      </rPr>
      <t>C. Remanentes del Ejercicio Anterior ( C = C1 + C2 )</t>
    </r>
  </si>
  <si>
    <r>
      <t> </t>
    </r>
    <r>
      <rPr>
        <b/>
        <sz val="10"/>
        <color rgb="FF000000"/>
        <rFont val="Arial"/>
        <family val="2"/>
      </rPr>
      <t>A. Ingresos Totales (A = A1+A2+A3)</t>
    </r>
  </si>
  <si>
    <r>
      <t> B. Egresos Presupuestarios</t>
    </r>
    <r>
      <rPr>
        <b/>
        <vertAlign val="superscript"/>
        <sz val="10"/>
        <color rgb="FF000000"/>
        <rFont val="Arial"/>
        <family val="2"/>
      </rPr>
      <t>1</t>
    </r>
    <r>
      <rPr>
        <b/>
        <sz val="10"/>
        <color rgb="FF000000"/>
        <rFont val="Arial"/>
        <family val="2"/>
      </rPr>
      <t xml:space="preserve"> (B = B1+B2)</t>
    </r>
  </si>
  <si>
    <r>
      <t> </t>
    </r>
    <r>
      <rPr>
        <b/>
        <sz val="10"/>
        <color rgb="FF000000"/>
        <rFont val="Arial"/>
        <family val="2"/>
      </rPr>
      <t>C. Remanentes del Ejercicio Anterior ( C = C1 + C2 )</t>
    </r>
  </si>
  <si>
    <t>Gobierno del Estado de Tabasco-Poder Ejecutivo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</si>
</sst>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Century Schoolbook"/>
      <family val="1"/>
    </font>
    <font>
      <b/>
      <sz val="10"/>
      <color rgb="FF000000"/>
      <name val="Calibri"/>
      <family val="2"/>
      <scheme val="minor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vertAlign val="superscript"/>
      <sz val="9"/>
      <color rgb="FF000000"/>
      <name val="Arial"/>
      <family val="2"/>
    </font>
    <font>
      <b/>
      <i/>
      <sz val="9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sz val="10"/>
      <color theme="1"/>
      <name val="Arial"/>
      <family val="2"/>
    </font>
    <font>
      <b/>
      <i/>
      <sz val="10"/>
      <color rgb="FF0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11">
    <xf numFmtId="0" fontId="0" fillId="0" borderId="0" xfId="0"/>
    <xf numFmtId="0" fontId="18" fillId="0" borderId="0" xfId="0" applyFont="1" applyFill="1" applyBorder="1" applyAlignment="1"/>
    <xf numFmtId="43" fontId="18" fillId="0" borderId="0" xfId="42" applyFont="1" applyFill="1" applyBorder="1" applyAlignment="1"/>
    <xf numFmtId="0" fontId="19" fillId="0" borderId="0" xfId="0" applyFont="1" applyFill="1" applyBorder="1" applyAlignment="1"/>
    <xf numFmtId="0" fontId="20" fillId="0" borderId="0" xfId="0" applyFont="1" applyFill="1" applyBorder="1" applyAlignment="1"/>
    <xf numFmtId="0" fontId="18" fillId="35" borderId="0" xfId="0" applyFont="1" applyFill="1" applyBorder="1" applyAlignment="1"/>
    <xf numFmtId="43" fontId="18" fillId="35" borderId="0" xfId="42" applyFont="1" applyFill="1" applyBorder="1" applyAlignment="1"/>
    <xf numFmtId="0" fontId="23" fillId="0" borderId="0" xfId="0" applyFont="1" applyFill="1" applyBorder="1" applyAlignment="1">
      <alignment wrapText="1"/>
    </xf>
    <xf numFmtId="0" fontId="22" fillId="0" borderId="0" xfId="0" applyFont="1" applyFill="1" applyBorder="1" applyAlignment="1"/>
    <xf numFmtId="0" fontId="23" fillId="33" borderId="10" xfId="0" applyFont="1" applyFill="1" applyBorder="1" applyAlignment="1">
      <alignment horizontal="center" wrapText="1"/>
    </xf>
    <xf numFmtId="164" fontId="23" fillId="35" borderId="11" xfId="42" applyNumberFormat="1" applyFont="1" applyFill="1" applyBorder="1" applyAlignment="1">
      <alignment horizontal="center" wrapText="1"/>
    </xf>
    <xf numFmtId="164" fontId="23" fillId="35" borderId="10" xfId="42" applyNumberFormat="1" applyFont="1" applyFill="1" applyBorder="1" applyAlignment="1">
      <alignment horizontal="right" wrapText="1"/>
    </xf>
    <xf numFmtId="164" fontId="24" fillId="35" borderId="11" xfId="42" applyNumberFormat="1" applyFont="1" applyFill="1" applyBorder="1" applyAlignment="1">
      <alignment horizontal="center" wrapText="1"/>
    </xf>
    <xf numFmtId="164" fontId="24" fillId="35" borderId="10" xfId="42" applyNumberFormat="1" applyFont="1" applyFill="1" applyBorder="1" applyAlignment="1">
      <alignment horizontal="right" wrapText="1"/>
    </xf>
    <xf numFmtId="164" fontId="22" fillId="35" borderId="0" xfId="42" applyNumberFormat="1" applyFont="1" applyFill="1" applyBorder="1" applyAlignment="1"/>
    <xf numFmtId="164" fontId="23" fillId="0" borderId="10" xfId="42" applyNumberFormat="1" applyFont="1" applyFill="1" applyBorder="1" applyAlignment="1">
      <alignment horizontal="right" wrapText="1"/>
    </xf>
    <xf numFmtId="164" fontId="23" fillId="35" borderId="10" xfId="42" applyNumberFormat="1" applyFont="1" applyFill="1" applyBorder="1" applyAlignment="1">
      <alignment horizontal="center" wrapText="1"/>
    </xf>
    <xf numFmtId="164" fontId="22" fillId="35" borderId="10" xfId="42" applyNumberFormat="1" applyFont="1" applyFill="1" applyBorder="1" applyAlignment="1">
      <alignment wrapText="1"/>
    </xf>
    <xf numFmtId="164" fontId="24" fillId="35" borderId="14" xfId="42" applyNumberFormat="1" applyFont="1" applyFill="1" applyBorder="1" applyAlignment="1">
      <alignment horizontal="right" vertical="center" wrapText="1"/>
    </xf>
    <xf numFmtId="164" fontId="26" fillId="35" borderId="14" xfId="42" applyNumberFormat="1" applyFont="1" applyFill="1" applyBorder="1" applyAlignment="1">
      <alignment vertical="center" wrapText="1"/>
    </xf>
    <xf numFmtId="164" fontId="24" fillId="35" borderId="11" xfId="42" applyNumberFormat="1" applyFont="1" applyFill="1" applyBorder="1" applyAlignment="1">
      <alignment horizontal="right" vertical="center" wrapText="1"/>
    </xf>
    <xf numFmtId="164" fontId="24" fillId="35" borderId="10" xfId="42" applyNumberFormat="1" applyFont="1" applyFill="1" applyBorder="1" applyAlignment="1">
      <alignment horizontal="right" vertical="center" wrapText="1"/>
    </xf>
    <xf numFmtId="164" fontId="22" fillId="35" borderId="0" xfId="42" applyNumberFormat="1" applyFont="1" applyFill="1" applyBorder="1" applyAlignment="1">
      <alignment wrapText="1"/>
    </xf>
    <xf numFmtId="164" fontId="26" fillId="35" borderId="14" xfId="42" applyNumberFormat="1" applyFont="1" applyFill="1" applyBorder="1" applyAlignment="1">
      <alignment vertical="top" wrapText="1"/>
    </xf>
    <xf numFmtId="164" fontId="26" fillId="35" borderId="10" xfId="42" applyNumberFormat="1" applyFont="1" applyFill="1" applyBorder="1" applyAlignment="1">
      <alignment vertical="top" wrapText="1"/>
    </xf>
    <xf numFmtId="164" fontId="24" fillId="35" borderId="11" xfId="42" applyNumberFormat="1" applyFont="1" applyFill="1" applyBorder="1" applyAlignment="1">
      <alignment horizontal="right" wrapText="1"/>
    </xf>
    <xf numFmtId="164" fontId="24" fillId="35" borderId="14" xfId="42" applyNumberFormat="1" applyFont="1" applyFill="1" applyBorder="1" applyAlignment="1">
      <alignment horizontal="right" vertical="top" wrapText="1"/>
    </xf>
    <xf numFmtId="164" fontId="23" fillId="35" borderId="11" xfId="42" applyNumberFormat="1" applyFont="1" applyFill="1" applyBorder="1" applyAlignment="1">
      <alignment horizontal="right" wrapText="1"/>
    </xf>
    <xf numFmtId="164" fontId="23" fillId="35" borderId="10" xfId="42" applyNumberFormat="1" applyFont="1" applyFill="1" applyBorder="1" applyAlignment="1">
      <alignment wrapText="1"/>
    </xf>
    <xf numFmtId="0" fontId="22" fillId="0" borderId="0" xfId="0" applyFont="1" applyFill="1" applyBorder="1" applyAlignment="1">
      <alignment wrapText="1"/>
    </xf>
    <xf numFmtId="0" fontId="23" fillId="0" borderId="0" xfId="0" applyFont="1" applyFill="1" applyBorder="1" applyAlignment="1">
      <alignment vertical="top" wrapText="1"/>
    </xf>
    <xf numFmtId="164" fontId="22" fillId="35" borderId="10" xfId="42" applyNumberFormat="1" applyFont="1" applyFill="1" applyBorder="1" applyAlignment="1"/>
    <xf numFmtId="164" fontId="24" fillId="35" borderId="10" xfId="42" applyNumberFormat="1" applyFont="1" applyFill="1" applyBorder="1" applyAlignment="1">
      <alignment vertical="top" wrapText="1"/>
    </xf>
    <xf numFmtId="164" fontId="24" fillId="35" borderId="13" xfId="42" applyNumberFormat="1" applyFont="1" applyFill="1" applyBorder="1" applyAlignment="1">
      <alignment vertical="top" wrapText="1"/>
    </xf>
    <xf numFmtId="164" fontId="26" fillId="35" borderId="13" xfId="42" applyNumberFormat="1" applyFont="1" applyFill="1" applyBorder="1" applyAlignment="1">
      <alignment vertical="top" wrapText="1"/>
    </xf>
    <xf numFmtId="164" fontId="22" fillId="35" borderId="0" xfId="42" applyNumberFormat="1" applyFont="1" applyFill="1" applyAlignment="1">
      <alignment horizontal="right" vertical="center" wrapText="1"/>
    </xf>
    <xf numFmtId="0" fontId="23" fillId="0" borderId="0" xfId="0" applyFont="1" applyFill="1" applyBorder="1" applyAlignment="1">
      <alignment horizontal="center" vertical="top" wrapText="1"/>
    </xf>
    <xf numFmtId="164" fontId="23" fillId="33" borderId="10" xfId="42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vertical="center"/>
    </xf>
    <xf numFmtId="0" fontId="23" fillId="33" borderId="10" xfId="0" applyFont="1" applyFill="1" applyBorder="1" applyAlignment="1">
      <alignment horizontal="center" vertical="center" wrapText="1"/>
    </xf>
    <xf numFmtId="0" fontId="18" fillId="35" borderId="0" xfId="0" applyFont="1" applyFill="1" applyBorder="1" applyAlignment="1">
      <alignment vertical="center"/>
    </xf>
    <xf numFmtId="0" fontId="23" fillId="35" borderId="19" xfId="0" applyFont="1" applyFill="1" applyBorder="1" applyAlignment="1">
      <alignment vertical="center" wrapText="1"/>
    </xf>
    <xf numFmtId="0" fontId="23" fillId="35" borderId="12" xfId="0" applyFont="1" applyFill="1" applyBorder="1" applyAlignment="1">
      <alignment vertical="center" wrapText="1"/>
    </xf>
    <xf numFmtId="0" fontId="23" fillId="35" borderId="20" xfId="0" applyFont="1" applyFill="1" applyBorder="1" applyAlignment="1">
      <alignment vertical="center" wrapText="1"/>
    </xf>
    <xf numFmtId="164" fontId="23" fillId="35" borderId="20" xfId="42" applyNumberFormat="1" applyFont="1" applyFill="1" applyBorder="1" applyAlignment="1">
      <alignment horizontal="right" vertical="center" wrapText="1"/>
    </xf>
    <xf numFmtId="164" fontId="22" fillId="35" borderId="10" xfId="42" applyNumberFormat="1" applyFont="1" applyFill="1" applyBorder="1" applyAlignment="1">
      <alignment vertical="center" wrapText="1"/>
    </xf>
    <xf numFmtId="43" fontId="18" fillId="35" borderId="0" xfId="42" applyFont="1" applyFill="1" applyBorder="1" applyAlignment="1">
      <alignment vertical="center"/>
    </xf>
    <xf numFmtId="43" fontId="18" fillId="0" borderId="0" xfId="42" applyFont="1" applyFill="1" applyBorder="1" applyAlignment="1">
      <alignment vertical="center"/>
    </xf>
    <xf numFmtId="0" fontId="23" fillId="35" borderId="21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164" fontId="28" fillId="0" borderId="15" xfId="42" applyNumberFormat="1" applyFont="1" applyFill="1" applyBorder="1" applyAlignment="1">
      <alignment horizontal="right" vertical="center" wrapText="1"/>
    </xf>
    <xf numFmtId="164" fontId="27" fillId="35" borderId="16" xfId="42" applyNumberFormat="1" applyFont="1" applyFill="1" applyBorder="1" applyAlignment="1">
      <alignment horizontal="right" vertical="center" wrapText="1"/>
    </xf>
    <xf numFmtId="164" fontId="28" fillId="35" borderId="16" xfId="42" applyNumberFormat="1" applyFont="1" applyFill="1" applyBorder="1" applyAlignment="1">
      <alignment horizontal="right" vertical="center" wrapText="1"/>
    </xf>
    <xf numFmtId="164" fontId="28" fillId="35" borderId="17" xfId="42" applyNumberFormat="1" applyFont="1" applyFill="1" applyBorder="1" applyAlignment="1">
      <alignment horizontal="center" vertical="center" wrapText="1"/>
    </xf>
    <xf numFmtId="164" fontId="27" fillId="35" borderId="17" xfId="42" applyNumberFormat="1" applyFont="1" applyFill="1" applyBorder="1" applyAlignment="1">
      <alignment horizontal="center" vertical="center" wrapText="1"/>
    </xf>
    <xf numFmtId="164" fontId="28" fillId="35" borderId="18" xfId="42" applyNumberFormat="1" applyFont="1" applyFill="1" applyBorder="1" applyAlignment="1">
      <alignment horizontal="right" vertical="center" wrapText="1"/>
    </xf>
    <xf numFmtId="164" fontId="28" fillId="35" borderId="15" xfId="42" applyNumberFormat="1" applyFont="1" applyFill="1" applyBorder="1" applyAlignment="1">
      <alignment horizontal="right" vertical="center" wrapText="1"/>
    </xf>
    <xf numFmtId="164" fontId="30" fillId="35" borderId="16" xfId="42" applyNumberFormat="1" applyFont="1" applyFill="1" applyBorder="1" applyAlignment="1">
      <alignment vertical="center"/>
    </xf>
    <xf numFmtId="164" fontId="27" fillId="35" borderId="16" xfId="42" applyNumberFormat="1" applyFont="1" applyFill="1" applyBorder="1" applyAlignment="1">
      <alignment vertical="center" wrapText="1"/>
    </xf>
    <xf numFmtId="164" fontId="27" fillId="35" borderId="15" xfId="42" applyNumberFormat="1" applyFont="1" applyFill="1" applyBorder="1" applyAlignment="1">
      <alignment horizontal="right" vertical="center" wrapText="1"/>
    </xf>
    <xf numFmtId="164" fontId="27" fillId="35" borderId="17" xfId="42" applyNumberFormat="1" applyFont="1" applyFill="1" applyBorder="1" applyAlignment="1">
      <alignment vertical="center" wrapText="1"/>
    </xf>
    <xf numFmtId="164" fontId="24" fillId="35" borderId="12" xfId="42" applyNumberFormat="1" applyFont="1" applyFill="1" applyBorder="1" applyAlignment="1">
      <alignment horizontal="right" vertical="center" wrapText="1"/>
    </xf>
    <xf numFmtId="164" fontId="31" fillId="35" borderId="15" xfId="42" applyNumberFormat="1" applyFont="1" applyFill="1" applyBorder="1" applyAlignment="1">
      <alignment vertical="center" wrapText="1"/>
    </xf>
    <xf numFmtId="43" fontId="30" fillId="35" borderId="0" xfId="42" applyFont="1" applyFill="1" applyBorder="1" applyAlignment="1">
      <alignment vertical="center"/>
    </xf>
    <xf numFmtId="43" fontId="30" fillId="0" borderId="0" xfId="42" applyFont="1" applyFill="1" applyBorder="1" applyAlignment="1">
      <alignment vertical="center"/>
    </xf>
    <xf numFmtId="164" fontId="30" fillId="35" borderId="16" xfId="42" applyNumberFormat="1" applyFont="1" applyFill="1" applyBorder="1" applyAlignment="1">
      <alignment vertical="center" wrapText="1"/>
    </xf>
    <xf numFmtId="164" fontId="31" fillId="35" borderId="14" xfId="42" applyNumberFormat="1" applyFont="1" applyFill="1" applyBorder="1" applyAlignment="1">
      <alignment vertical="center" wrapText="1"/>
    </xf>
    <xf numFmtId="164" fontId="31" fillId="35" borderId="13" xfId="42" applyNumberFormat="1" applyFont="1" applyFill="1" applyBorder="1" applyAlignment="1">
      <alignment vertical="center" wrapText="1"/>
    </xf>
    <xf numFmtId="164" fontId="31" fillId="35" borderId="16" xfId="42" applyNumberFormat="1" applyFont="1" applyFill="1" applyBorder="1" applyAlignment="1">
      <alignment vertical="center" wrapText="1"/>
    </xf>
    <xf numFmtId="164" fontId="30" fillId="35" borderId="17" xfId="42" applyNumberFormat="1" applyFont="1" applyFill="1" applyBorder="1" applyAlignment="1">
      <alignment vertical="center"/>
    </xf>
    <xf numFmtId="164" fontId="30" fillId="35" borderId="16" xfId="42" applyNumberFormat="1" applyFont="1" applyFill="1" applyBorder="1" applyAlignment="1">
      <alignment horizontal="right" vertical="center" wrapText="1"/>
    </xf>
    <xf numFmtId="164" fontId="28" fillId="35" borderId="16" xfId="42" applyNumberFormat="1" applyFont="1" applyFill="1" applyBorder="1" applyAlignment="1">
      <alignment vertical="center" wrapText="1"/>
    </xf>
    <xf numFmtId="164" fontId="28" fillId="35" borderId="19" xfId="42" applyNumberFormat="1" applyFont="1" applyFill="1" applyBorder="1" applyAlignment="1">
      <alignment horizontal="right" vertical="center" wrapText="1"/>
    </xf>
    <xf numFmtId="164" fontId="28" fillId="35" borderId="18" xfId="42" applyNumberFormat="1" applyFont="1" applyFill="1" applyBorder="1" applyAlignment="1">
      <alignment vertical="center" wrapText="1"/>
    </xf>
    <xf numFmtId="0" fontId="23" fillId="35" borderId="10" xfId="0" applyFont="1" applyFill="1" applyBorder="1" applyAlignment="1">
      <alignment wrapText="1"/>
    </xf>
    <xf numFmtId="0" fontId="24" fillId="35" borderId="10" xfId="0" applyFont="1" applyFill="1" applyBorder="1" applyAlignment="1">
      <alignment wrapText="1"/>
    </xf>
    <xf numFmtId="3" fontId="26" fillId="34" borderId="0" xfId="0" applyNumberFormat="1" applyFont="1" applyFill="1" applyBorder="1" applyAlignment="1">
      <alignment horizontal="right" vertical="top" wrapText="1"/>
    </xf>
    <xf numFmtId="0" fontId="23" fillId="0" borderId="0" xfId="0" applyFont="1" applyFill="1" applyBorder="1" applyAlignment="1">
      <alignment horizontal="center" wrapText="1"/>
    </xf>
    <xf numFmtId="0" fontId="23" fillId="0" borderId="0" xfId="0" applyFont="1" applyFill="1" applyBorder="1" applyAlignment="1">
      <alignment horizontal="center" vertical="top" wrapText="1"/>
    </xf>
    <xf numFmtId="0" fontId="22" fillId="0" borderId="0" xfId="0" applyFont="1" applyFill="1" applyBorder="1" applyAlignment="1">
      <alignment wrapText="1"/>
    </xf>
    <xf numFmtId="0" fontId="26" fillId="34" borderId="0" xfId="0" applyFont="1" applyFill="1" applyBorder="1" applyAlignment="1">
      <alignment vertical="top" wrapText="1"/>
    </xf>
    <xf numFmtId="3" fontId="21" fillId="34" borderId="0" xfId="0" applyNumberFormat="1" applyFont="1" applyFill="1" applyBorder="1" applyAlignment="1">
      <alignment horizontal="right" vertical="top" wrapText="1"/>
    </xf>
    <xf numFmtId="0" fontId="21" fillId="34" borderId="0" xfId="0" applyFont="1" applyFill="1" applyBorder="1" applyAlignment="1">
      <alignment vertical="top" wrapText="1"/>
    </xf>
    <xf numFmtId="0" fontId="23" fillId="35" borderId="10" xfId="0" applyFont="1" applyFill="1" applyBorder="1" applyAlignment="1">
      <alignment horizontal="center" wrapText="1"/>
    </xf>
    <xf numFmtId="0" fontId="23" fillId="0" borderId="12" xfId="0" applyFont="1" applyFill="1" applyBorder="1" applyAlignment="1">
      <alignment horizontal="center" wrapText="1"/>
    </xf>
    <xf numFmtId="0" fontId="24" fillId="0" borderId="10" xfId="0" applyFont="1" applyFill="1" applyBorder="1" applyAlignment="1">
      <alignment wrapText="1"/>
    </xf>
    <xf numFmtId="0" fontId="23" fillId="0" borderId="0" xfId="0" applyFont="1" applyFill="1" applyBorder="1" applyAlignment="1">
      <alignment horizontal="left" wrapText="1"/>
    </xf>
    <xf numFmtId="0" fontId="23" fillId="33" borderId="10" xfId="0" applyFont="1" applyFill="1" applyBorder="1" applyAlignment="1">
      <alignment horizontal="center" wrapText="1"/>
    </xf>
    <xf numFmtId="164" fontId="23" fillId="35" borderId="10" xfId="42" applyNumberFormat="1" applyFont="1" applyFill="1" applyBorder="1" applyAlignment="1">
      <alignment horizontal="center" wrapText="1"/>
    </xf>
    <xf numFmtId="0" fontId="22" fillId="35" borderId="10" xfId="0" applyFont="1" applyFill="1" applyBorder="1" applyAlignment="1">
      <alignment wrapText="1"/>
    </xf>
    <xf numFmtId="0" fontId="23" fillId="0" borderId="0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0" fontId="21" fillId="34" borderId="0" xfId="0" applyFont="1" applyFill="1" applyBorder="1" applyAlignment="1">
      <alignment vertical="center" wrapText="1"/>
    </xf>
    <xf numFmtId="3" fontId="21" fillId="34" borderId="0" xfId="0" applyNumberFormat="1" applyFont="1" applyFill="1" applyBorder="1" applyAlignment="1">
      <alignment horizontal="right" vertical="center" wrapText="1"/>
    </xf>
    <xf numFmtId="0" fontId="22" fillId="0" borderId="0" xfId="0" applyFont="1" applyFill="1" applyBorder="1" applyAlignment="1">
      <alignment vertical="center" wrapText="1"/>
    </xf>
    <xf numFmtId="0" fontId="26" fillId="34" borderId="0" xfId="0" applyFont="1" applyFill="1" applyBorder="1" applyAlignment="1">
      <alignment vertical="center" wrapText="1"/>
    </xf>
    <xf numFmtId="3" fontId="26" fillId="34" borderId="0" xfId="0" applyNumberFormat="1" applyFont="1" applyFill="1" applyBorder="1" applyAlignment="1">
      <alignment horizontal="right" vertical="center" wrapText="1"/>
    </xf>
    <xf numFmtId="0" fontId="27" fillId="35" borderId="16" xfId="0" applyFont="1" applyFill="1" applyBorder="1" applyAlignment="1">
      <alignment vertical="center" wrapText="1"/>
    </xf>
    <xf numFmtId="0" fontId="28" fillId="35" borderId="16" xfId="0" applyFont="1" applyFill="1" applyBorder="1" applyAlignment="1">
      <alignment vertical="center" wrapText="1"/>
    </xf>
    <xf numFmtId="0" fontId="28" fillId="35" borderId="18" xfId="0" applyFont="1" applyFill="1" applyBorder="1" applyAlignment="1">
      <alignment vertical="center" wrapText="1"/>
    </xf>
    <xf numFmtId="164" fontId="23" fillId="33" borderId="10" xfId="42" applyNumberFormat="1" applyFont="1" applyFill="1" applyBorder="1" applyAlignment="1">
      <alignment horizontal="center" vertical="center" wrapText="1"/>
    </xf>
    <xf numFmtId="0" fontId="27" fillId="35" borderId="15" xfId="0" applyFont="1" applyFill="1" applyBorder="1" applyAlignment="1">
      <alignment vertical="center" wrapText="1"/>
    </xf>
    <xf numFmtId="0" fontId="23" fillId="33" borderId="10" xfId="0" applyFont="1" applyFill="1" applyBorder="1" applyAlignment="1">
      <alignment horizontal="center" vertical="center" wrapText="1"/>
    </xf>
    <xf numFmtId="0" fontId="22" fillId="35" borderId="10" xfId="0" applyFont="1" applyFill="1" applyBorder="1" applyAlignment="1">
      <alignment vertical="center" wrapText="1"/>
    </xf>
    <xf numFmtId="0" fontId="28" fillId="35" borderId="15" xfId="0" applyFont="1" applyFill="1" applyBorder="1" applyAlignment="1">
      <alignment vertical="center" wrapText="1"/>
    </xf>
    <xf numFmtId="0" fontId="27" fillId="0" borderId="15" xfId="0" applyFont="1" applyFill="1" applyBorder="1" applyAlignment="1">
      <alignment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873125</xdr:colOff>
      <xdr:row>0</xdr:row>
      <xdr:rowOff>119638</xdr:rowOff>
    </xdr:from>
    <xdr:to>
      <xdr:col>6</xdr:col>
      <xdr:colOff>1000125</xdr:colOff>
      <xdr:row>3</xdr:row>
      <xdr:rowOff>136758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19638"/>
          <a:ext cx="1254125" cy="5409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5"/>
  <sheetViews>
    <sheetView showGridLines="0" zoomScale="120" zoomScaleNormal="120" workbookViewId="0">
      <selection activeCell="E14" sqref="E14"/>
    </sheetView>
  </sheetViews>
  <sheetFormatPr baseColWidth="10" defaultColWidth="11.42578125" defaultRowHeight="14.25" x14ac:dyDescent="0.2"/>
  <cols>
    <col min="1" max="2" width="11.42578125" style="3"/>
    <col min="3" max="3" width="17.5703125" style="3" customWidth="1"/>
    <col min="4" max="4" width="18" style="3" customWidth="1"/>
    <col min="5" max="5" width="15.7109375" style="1" customWidth="1"/>
    <col min="6" max="6" width="15.85546875" style="1" customWidth="1"/>
    <col min="7" max="7" width="16.42578125" style="1" customWidth="1"/>
    <col min="8" max="16384" width="11.42578125" style="1"/>
  </cols>
  <sheetData>
    <row r="1" spans="1:8" ht="21.75" customHeight="1" x14ac:dyDescent="0.2">
      <c r="A1" s="82" t="s">
        <v>48</v>
      </c>
      <c r="B1" s="82"/>
      <c r="C1" s="82"/>
      <c r="D1" s="82"/>
      <c r="E1" s="82"/>
      <c r="F1" s="82"/>
      <c r="G1" s="7"/>
    </row>
    <row r="2" spans="1:8" ht="20.25" customHeight="1" x14ac:dyDescent="0.2">
      <c r="A2" s="82" t="s">
        <v>0</v>
      </c>
      <c r="B2" s="82"/>
      <c r="C2" s="82"/>
      <c r="D2" s="82"/>
      <c r="E2" s="82"/>
      <c r="F2" s="7"/>
      <c r="G2" s="7"/>
    </row>
    <row r="3" spans="1:8" ht="16.5" customHeight="1" x14ac:dyDescent="0.2">
      <c r="A3" s="82" t="s">
        <v>50</v>
      </c>
      <c r="B3" s="82"/>
      <c r="C3" s="82"/>
      <c r="D3" s="82"/>
      <c r="E3" s="82"/>
      <c r="F3" s="91"/>
      <c r="G3" s="91"/>
    </row>
    <row r="4" spans="1:8" ht="23.25" customHeight="1" x14ac:dyDescent="0.2">
      <c r="A4" s="89" t="s">
        <v>49</v>
      </c>
      <c r="B4" s="89"/>
      <c r="C4" s="89"/>
      <c r="D4" s="89"/>
      <c r="E4" s="89"/>
      <c r="F4" s="7"/>
      <c r="G4" s="8"/>
    </row>
    <row r="5" spans="1:8" ht="14.65" customHeight="1" x14ac:dyDescent="0.2">
      <c r="A5" s="92" t="s">
        <v>1</v>
      </c>
      <c r="B5" s="92"/>
      <c r="C5" s="92"/>
      <c r="D5" s="92"/>
      <c r="E5" s="9" t="s">
        <v>2</v>
      </c>
      <c r="F5" s="92" t="s">
        <v>3</v>
      </c>
      <c r="G5" s="9" t="s">
        <v>4</v>
      </c>
    </row>
    <row r="6" spans="1:8" ht="14.65" customHeight="1" x14ac:dyDescent="0.2">
      <c r="A6" s="92"/>
      <c r="B6" s="92"/>
      <c r="C6" s="92"/>
      <c r="D6" s="92"/>
      <c r="E6" s="9" t="s">
        <v>5</v>
      </c>
      <c r="F6" s="92"/>
      <c r="G6" s="9" t="s">
        <v>6</v>
      </c>
    </row>
    <row r="7" spans="1:8" ht="17.25" customHeight="1" x14ac:dyDescent="0.2">
      <c r="A7" s="90" t="s">
        <v>51</v>
      </c>
      <c r="B7" s="90"/>
      <c r="C7" s="90"/>
      <c r="D7" s="90"/>
      <c r="E7" s="15">
        <f>+E8+E9+E10</f>
        <v>68416567204</v>
      </c>
      <c r="F7" s="15">
        <f>+F8+F9+F10</f>
        <v>35007630261</v>
      </c>
      <c r="G7" s="15">
        <f>+G8+G9+G10</f>
        <v>35007630261</v>
      </c>
    </row>
    <row r="8" spans="1:8" x14ac:dyDescent="0.2">
      <c r="A8" s="80" t="s">
        <v>7</v>
      </c>
      <c r="B8" s="80"/>
      <c r="C8" s="80"/>
      <c r="D8" s="80"/>
      <c r="E8" s="13">
        <f>+E38</f>
        <v>39068274166</v>
      </c>
      <c r="F8" s="13">
        <f>+F38</f>
        <v>20578238159</v>
      </c>
      <c r="G8" s="13">
        <f>+G38</f>
        <v>20578238159</v>
      </c>
      <c r="H8" s="5"/>
    </row>
    <row r="9" spans="1:8" ht="14.1" customHeight="1" x14ac:dyDescent="0.2">
      <c r="A9" s="80" t="s">
        <v>8</v>
      </c>
      <c r="B9" s="80"/>
      <c r="C9" s="80"/>
      <c r="D9" s="80"/>
      <c r="E9" s="13">
        <f>+E51</f>
        <v>27816271398</v>
      </c>
      <c r="F9" s="13">
        <f>+F51</f>
        <v>14632914435</v>
      </c>
      <c r="G9" s="13">
        <f>+G51</f>
        <v>14632914435</v>
      </c>
      <c r="H9" s="5"/>
    </row>
    <row r="10" spans="1:8" ht="15.6" customHeight="1" x14ac:dyDescent="0.2">
      <c r="A10" s="80" t="s">
        <v>9</v>
      </c>
      <c r="B10" s="80"/>
      <c r="C10" s="80"/>
      <c r="D10" s="80"/>
      <c r="E10" s="13">
        <v>1532021640</v>
      </c>
      <c r="F10" s="13">
        <f>+F35</f>
        <v>-203522333</v>
      </c>
      <c r="G10" s="13">
        <f>+G35</f>
        <v>-203522333</v>
      </c>
      <c r="H10" s="5"/>
    </row>
    <row r="11" spans="1:8" ht="14.1" customHeight="1" x14ac:dyDescent="0.2">
      <c r="A11" s="79" t="s">
        <v>52</v>
      </c>
      <c r="B11" s="79"/>
      <c r="C11" s="79"/>
      <c r="D11" s="79"/>
      <c r="E11" s="11">
        <f>+E12+E13</f>
        <v>68416567204</v>
      </c>
      <c r="F11" s="11">
        <f>+F12+F13</f>
        <v>32503127096</v>
      </c>
      <c r="G11" s="11">
        <f>+G12+G13</f>
        <v>32456969219</v>
      </c>
      <c r="H11" s="5"/>
    </row>
    <row r="12" spans="1:8" x14ac:dyDescent="0.2">
      <c r="A12" s="80" t="s">
        <v>11</v>
      </c>
      <c r="B12" s="80"/>
      <c r="C12" s="80"/>
      <c r="D12" s="80"/>
      <c r="E12" s="13">
        <f>+E43</f>
        <v>40724720796</v>
      </c>
      <c r="F12" s="13">
        <f>+F43</f>
        <v>19030337775</v>
      </c>
      <c r="G12" s="13">
        <f>+G43</f>
        <v>18984650724</v>
      </c>
      <c r="H12" s="5"/>
    </row>
    <row r="13" spans="1:8" ht="17.100000000000001" customHeight="1" x14ac:dyDescent="0.2">
      <c r="A13" s="80" t="s">
        <v>12</v>
      </c>
      <c r="B13" s="80"/>
      <c r="C13" s="80"/>
      <c r="D13" s="80"/>
      <c r="E13" s="13">
        <f>+E55</f>
        <v>27691846408</v>
      </c>
      <c r="F13" s="13">
        <f>+F55</f>
        <v>13472789321</v>
      </c>
      <c r="G13" s="13">
        <f>+G55</f>
        <v>13472318495</v>
      </c>
      <c r="H13" s="5"/>
    </row>
    <row r="14" spans="1:8" ht="21" customHeight="1" x14ac:dyDescent="0.2">
      <c r="A14" s="80" t="s">
        <v>53</v>
      </c>
      <c r="B14" s="80"/>
      <c r="C14" s="80"/>
      <c r="D14" s="80"/>
      <c r="E14" s="11">
        <f>+E15+E16</f>
        <v>0</v>
      </c>
      <c r="F14" s="10">
        <f>+F15+F16</f>
        <v>761413206</v>
      </c>
      <c r="G14" s="11">
        <f>+G15+G16</f>
        <v>761413206</v>
      </c>
      <c r="H14" s="5"/>
    </row>
    <row r="15" spans="1:8" ht="27.75" customHeight="1" x14ac:dyDescent="0.2">
      <c r="A15" s="80" t="s">
        <v>13</v>
      </c>
      <c r="B15" s="80"/>
      <c r="C15" s="80"/>
      <c r="D15" s="80"/>
      <c r="E15" s="11">
        <f>+E45</f>
        <v>0</v>
      </c>
      <c r="F15" s="12">
        <f>+F45</f>
        <v>288505761</v>
      </c>
      <c r="G15" s="13">
        <v>288505761</v>
      </c>
      <c r="H15" s="5"/>
    </row>
    <row r="16" spans="1:8" ht="27.75" customHeight="1" x14ac:dyDescent="0.2">
      <c r="A16" s="80" t="s">
        <v>14</v>
      </c>
      <c r="B16" s="80"/>
      <c r="C16" s="80"/>
      <c r="D16" s="80"/>
      <c r="E16" s="13">
        <f>+E56</f>
        <v>0</v>
      </c>
      <c r="F16" s="12">
        <f>+F56</f>
        <v>472907445</v>
      </c>
      <c r="G16" s="13">
        <f>+G56</f>
        <v>472907445</v>
      </c>
      <c r="H16" s="5"/>
    </row>
    <row r="17" spans="1:8" ht="18.95" customHeight="1" x14ac:dyDescent="0.2">
      <c r="A17" s="79" t="s">
        <v>15</v>
      </c>
      <c r="B17" s="79"/>
      <c r="C17" s="79"/>
      <c r="D17" s="79"/>
      <c r="E17" s="11">
        <f>+E7-E11+E14</f>
        <v>0</v>
      </c>
      <c r="F17" s="11">
        <f>+F7-F11+F14</f>
        <v>3265916371</v>
      </c>
      <c r="G17" s="11">
        <f>+G7-G11+G14</f>
        <v>3312074248</v>
      </c>
      <c r="H17" s="5"/>
    </row>
    <row r="18" spans="1:8" ht="18" customHeight="1" x14ac:dyDescent="0.2">
      <c r="A18" s="79" t="s">
        <v>16</v>
      </c>
      <c r="B18" s="79"/>
      <c r="C18" s="79"/>
      <c r="D18" s="79"/>
      <c r="E18" s="11">
        <f>+E17-E10</f>
        <v>-1532021640</v>
      </c>
      <c r="F18" s="11">
        <f>+F17-F10</f>
        <v>3469438704</v>
      </c>
      <c r="G18" s="11">
        <f>+G17-G10</f>
        <v>3515596581</v>
      </c>
      <c r="H18" s="5"/>
    </row>
    <row r="19" spans="1:8" ht="27" customHeight="1" x14ac:dyDescent="0.2">
      <c r="A19" s="79" t="s">
        <v>17</v>
      </c>
      <c r="B19" s="79"/>
      <c r="C19" s="79"/>
      <c r="D19" s="79"/>
      <c r="E19" s="11">
        <f>+E18-E14</f>
        <v>-1532021640</v>
      </c>
      <c r="F19" s="11">
        <f>+F18-F14</f>
        <v>2708025498</v>
      </c>
      <c r="G19" s="11">
        <f>+G18-G14</f>
        <v>2754183375</v>
      </c>
      <c r="H19" s="5"/>
    </row>
    <row r="20" spans="1:8" ht="19.5" customHeight="1" x14ac:dyDescent="0.2">
      <c r="A20" s="88" t="s">
        <v>18</v>
      </c>
      <c r="B20" s="88"/>
      <c r="C20" s="88"/>
      <c r="D20" s="88"/>
      <c r="E20" s="16" t="s">
        <v>19</v>
      </c>
      <c r="F20" s="16" t="s">
        <v>3</v>
      </c>
      <c r="G20" s="16" t="s">
        <v>6</v>
      </c>
      <c r="H20" s="5"/>
    </row>
    <row r="21" spans="1:8" ht="8.1" customHeight="1" x14ac:dyDescent="0.2">
      <c r="A21" s="80" t="s">
        <v>10</v>
      </c>
      <c r="B21" s="80"/>
      <c r="C21" s="80"/>
      <c r="D21" s="80"/>
      <c r="E21" s="17"/>
      <c r="F21" s="17"/>
      <c r="G21" s="17"/>
      <c r="H21" s="5"/>
    </row>
    <row r="22" spans="1:8" ht="19.5" customHeight="1" x14ac:dyDescent="0.2">
      <c r="A22" s="79" t="s">
        <v>20</v>
      </c>
      <c r="B22" s="79"/>
      <c r="C22" s="79"/>
      <c r="D22" s="79"/>
      <c r="E22" s="11">
        <f>+E23+E24</f>
        <v>416773192</v>
      </c>
      <c r="F22" s="11">
        <v>174444157</v>
      </c>
      <c r="G22" s="11">
        <v>174444157</v>
      </c>
      <c r="H22" s="5"/>
    </row>
    <row r="23" spans="1:8" ht="30" customHeight="1" x14ac:dyDescent="0.2">
      <c r="A23" s="80" t="s">
        <v>21</v>
      </c>
      <c r="B23" s="80"/>
      <c r="C23" s="80"/>
      <c r="D23" s="80"/>
      <c r="E23" s="31">
        <v>254388685</v>
      </c>
      <c r="F23" s="21">
        <v>173484461</v>
      </c>
      <c r="G23" s="21">
        <v>173484461</v>
      </c>
      <c r="H23" s="5"/>
    </row>
    <row r="24" spans="1:8" ht="24" customHeight="1" x14ac:dyDescent="0.2">
      <c r="A24" s="80" t="s">
        <v>22</v>
      </c>
      <c r="B24" s="80"/>
      <c r="C24" s="80"/>
      <c r="D24" s="80"/>
      <c r="E24" s="21">
        <v>162384507</v>
      </c>
      <c r="F24" s="32">
        <v>959696</v>
      </c>
      <c r="G24" s="32">
        <v>959696</v>
      </c>
      <c r="H24" s="5"/>
    </row>
    <row r="25" spans="1:8" ht="18.75" customHeight="1" x14ac:dyDescent="0.2">
      <c r="A25" s="79" t="s">
        <v>23</v>
      </c>
      <c r="B25" s="79"/>
      <c r="C25" s="79"/>
      <c r="D25" s="79"/>
      <c r="E25" s="11">
        <f>+E19+E22</f>
        <v>-1115248448</v>
      </c>
      <c r="F25" s="11">
        <f>F19+F22</f>
        <v>2882469655</v>
      </c>
      <c r="G25" s="11">
        <f>+G19+G22</f>
        <v>2928627532</v>
      </c>
      <c r="H25" s="5"/>
    </row>
    <row r="26" spans="1:8" ht="15" customHeight="1" x14ac:dyDescent="0.2">
      <c r="A26" s="88" t="s">
        <v>18</v>
      </c>
      <c r="B26" s="88"/>
      <c r="C26" s="88"/>
      <c r="D26" s="88"/>
      <c r="E26" s="16" t="s">
        <v>2</v>
      </c>
      <c r="F26" s="93" t="s">
        <v>3</v>
      </c>
      <c r="G26" s="16" t="s">
        <v>24</v>
      </c>
      <c r="H26" s="5"/>
    </row>
    <row r="27" spans="1:8" ht="15" customHeight="1" x14ac:dyDescent="0.2">
      <c r="A27" s="88"/>
      <c r="B27" s="88"/>
      <c r="C27" s="88"/>
      <c r="D27" s="88"/>
      <c r="E27" s="16" t="s">
        <v>19</v>
      </c>
      <c r="F27" s="93"/>
      <c r="G27" s="16" t="s">
        <v>6</v>
      </c>
      <c r="H27" s="5"/>
    </row>
    <row r="28" spans="1:8" ht="14.1" customHeight="1" x14ac:dyDescent="0.2">
      <c r="A28" s="94"/>
      <c r="B28" s="94"/>
      <c r="C28" s="94"/>
      <c r="D28" s="94"/>
      <c r="E28" s="17"/>
      <c r="F28" s="17"/>
      <c r="G28" s="17"/>
      <c r="H28" s="5"/>
    </row>
    <row r="29" spans="1:8" ht="14.25" customHeight="1" x14ac:dyDescent="0.2">
      <c r="A29" s="79" t="s">
        <v>25</v>
      </c>
      <c r="B29" s="79"/>
      <c r="C29" s="79"/>
      <c r="D29" s="79"/>
      <c r="E29" s="13">
        <v>2010000000</v>
      </c>
      <c r="F29" s="13">
        <f>+F30+F31</f>
        <v>311561371</v>
      </c>
      <c r="G29" s="13">
        <f>+G30+G31</f>
        <v>311561371</v>
      </c>
      <c r="H29" s="5"/>
    </row>
    <row r="30" spans="1:8" ht="28.5" customHeight="1" x14ac:dyDescent="0.2">
      <c r="A30" s="80" t="s">
        <v>26</v>
      </c>
      <c r="B30" s="80"/>
      <c r="C30" s="80"/>
      <c r="D30" s="80"/>
      <c r="E30" s="13">
        <f>+E40</f>
        <v>2010000000</v>
      </c>
      <c r="F30" s="13">
        <f>+F40</f>
        <v>311561371</v>
      </c>
      <c r="G30" s="13">
        <f>+G40</f>
        <v>311561371</v>
      </c>
      <c r="H30" s="5"/>
    </row>
    <row r="31" spans="1:8" ht="34.5" customHeight="1" x14ac:dyDescent="0.2">
      <c r="A31" s="80" t="s">
        <v>27</v>
      </c>
      <c r="B31" s="80"/>
      <c r="C31" s="80"/>
      <c r="D31" s="80"/>
      <c r="E31" s="13">
        <f>+E53</f>
        <v>0</v>
      </c>
      <c r="F31" s="13">
        <f>+F53</f>
        <v>0</v>
      </c>
      <c r="G31" s="13">
        <f>+G53</f>
        <v>0</v>
      </c>
      <c r="H31" s="5"/>
    </row>
    <row r="32" spans="1:8" ht="18.75" customHeight="1" x14ac:dyDescent="0.2">
      <c r="A32" s="79" t="s">
        <v>28</v>
      </c>
      <c r="B32" s="79"/>
      <c r="C32" s="79"/>
      <c r="D32" s="79"/>
      <c r="E32" s="13">
        <f>+E33+E34</f>
        <v>477978360</v>
      </c>
      <c r="F32" s="13">
        <f>+F33+F34</f>
        <v>515083704</v>
      </c>
      <c r="G32" s="13">
        <f>+G33+G34</f>
        <v>515083704</v>
      </c>
      <c r="H32" s="5"/>
    </row>
    <row r="33" spans="1:8" ht="21.6" customHeight="1" x14ac:dyDescent="0.2">
      <c r="A33" s="80" t="s">
        <v>29</v>
      </c>
      <c r="B33" s="80"/>
      <c r="C33" s="80"/>
      <c r="D33" s="80"/>
      <c r="E33" s="13">
        <f>+E41</f>
        <v>353553370</v>
      </c>
      <c r="F33" s="33">
        <v>507553300</v>
      </c>
      <c r="G33" s="33">
        <v>507553300</v>
      </c>
      <c r="H33" s="5"/>
    </row>
    <row r="34" spans="1:8" ht="23.1" customHeight="1" x14ac:dyDescent="0.2">
      <c r="A34" s="80" t="s">
        <v>30</v>
      </c>
      <c r="B34" s="80"/>
      <c r="C34" s="80"/>
      <c r="D34" s="80"/>
      <c r="E34" s="13">
        <f>+E54</f>
        <v>124424990</v>
      </c>
      <c r="F34" s="33">
        <v>7530404</v>
      </c>
      <c r="G34" s="33">
        <v>7530404</v>
      </c>
      <c r="H34" s="5"/>
    </row>
    <row r="35" spans="1:8" ht="21" customHeight="1" x14ac:dyDescent="0.2">
      <c r="A35" s="79" t="s">
        <v>31</v>
      </c>
      <c r="B35" s="79"/>
      <c r="C35" s="79"/>
      <c r="D35" s="79"/>
      <c r="E35" s="13">
        <f>+E29-E32</f>
        <v>1532021640</v>
      </c>
      <c r="F35" s="13">
        <f>+F29-F32</f>
        <v>-203522333</v>
      </c>
      <c r="G35" s="13">
        <f>+G29-G32</f>
        <v>-203522333</v>
      </c>
      <c r="H35" s="5"/>
    </row>
    <row r="36" spans="1:8" ht="19.5" customHeight="1" x14ac:dyDescent="0.2">
      <c r="A36" s="79" t="s">
        <v>18</v>
      </c>
      <c r="B36" s="79"/>
      <c r="C36" s="79"/>
      <c r="D36" s="79"/>
      <c r="E36" s="16" t="s">
        <v>2</v>
      </c>
      <c r="F36" s="93" t="s">
        <v>3</v>
      </c>
      <c r="G36" s="16" t="s">
        <v>24</v>
      </c>
      <c r="H36" s="5"/>
    </row>
    <row r="37" spans="1:8" ht="18.75" customHeight="1" x14ac:dyDescent="0.2">
      <c r="A37" s="79"/>
      <c r="B37" s="79"/>
      <c r="C37" s="79"/>
      <c r="D37" s="79"/>
      <c r="E37" s="16" t="s">
        <v>19</v>
      </c>
      <c r="F37" s="93"/>
      <c r="G37" s="16" t="s">
        <v>6</v>
      </c>
      <c r="H37" s="5"/>
    </row>
    <row r="38" spans="1:8" s="2" customFormat="1" ht="20.25" customHeight="1" x14ac:dyDescent="0.2">
      <c r="A38" s="80" t="s">
        <v>32</v>
      </c>
      <c r="B38" s="80"/>
      <c r="C38" s="80"/>
      <c r="D38" s="80"/>
      <c r="E38" s="19">
        <v>39068274166</v>
      </c>
      <c r="F38" s="34">
        <v>20578238159</v>
      </c>
      <c r="G38" s="34">
        <v>20578238159</v>
      </c>
      <c r="H38" s="6"/>
    </row>
    <row r="39" spans="1:8" s="2" customFormat="1" ht="31.5" customHeight="1" x14ac:dyDescent="0.2">
      <c r="A39" s="80" t="s">
        <v>33</v>
      </c>
      <c r="B39" s="80"/>
      <c r="C39" s="80"/>
      <c r="D39" s="80"/>
      <c r="E39" s="20">
        <f>E40-E41</f>
        <v>1656446630</v>
      </c>
      <c r="F39" s="21">
        <f>+F40-F41</f>
        <v>-195991929</v>
      </c>
      <c r="G39" s="21">
        <f>+G40-G41</f>
        <v>-195991929</v>
      </c>
      <c r="H39" s="6"/>
    </row>
    <row r="40" spans="1:8" s="2" customFormat="1" ht="30" customHeight="1" x14ac:dyDescent="0.2">
      <c r="A40" s="80" t="s">
        <v>34</v>
      </c>
      <c r="B40" s="80"/>
      <c r="C40" s="80"/>
      <c r="D40" s="80"/>
      <c r="E40" s="21">
        <v>2010000000</v>
      </c>
      <c r="F40" s="33">
        <v>311561371</v>
      </c>
      <c r="G40" s="33">
        <v>311561371</v>
      </c>
      <c r="H40" s="6"/>
    </row>
    <row r="41" spans="1:8" s="2" customFormat="1" ht="29.25" customHeight="1" x14ac:dyDescent="0.2">
      <c r="A41" s="80" t="s">
        <v>35</v>
      </c>
      <c r="B41" s="80"/>
      <c r="C41" s="80"/>
      <c r="D41" s="80"/>
      <c r="E41" s="18">
        <v>353553370</v>
      </c>
      <c r="F41" s="33">
        <v>507553300</v>
      </c>
      <c r="G41" s="33">
        <v>507553300</v>
      </c>
      <c r="H41" s="6"/>
    </row>
    <row r="42" spans="1:8" s="2" customFormat="1" ht="14.1" customHeight="1" x14ac:dyDescent="0.2">
      <c r="A42" s="80" t="s">
        <v>10</v>
      </c>
      <c r="B42" s="80"/>
      <c r="C42" s="80"/>
      <c r="D42" s="80"/>
      <c r="E42" s="17"/>
      <c r="F42" s="17"/>
      <c r="G42" s="17"/>
      <c r="H42" s="6"/>
    </row>
    <row r="43" spans="1:8" s="2" customFormat="1" ht="24" customHeight="1" x14ac:dyDescent="0.2">
      <c r="A43" s="80" t="s">
        <v>36</v>
      </c>
      <c r="B43" s="80"/>
      <c r="C43" s="80"/>
      <c r="D43" s="80"/>
      <c r="E43" s="14">
        <v>40724720796</v>
      </c>
      <c r="F43" s="22">
        <v>19030337775</v>
      </c>
      <c r="G43" s="22">
        <v>18984650724</v>
      </c>
      <c r="H43" s="6"/>
    </row>
    <row r="44" spans="1:8" s="2" customFormat="1" ht="14.1" customHeight="1" x14ac:dyDescent="0.2">
      <c r="A44" s="94"/>
      <c r="B44" s="94"/>
      <c r="C44" s="94"/>
      <c r="D44" s="94"/>
      <c r="E44" s="17"/>
      <c r="F44" s="13"/>
      <c r="G44" s="17"/>
      <c r="H44" s="6"/>
    </row>
    <row r="45" spans="1:8" s="2" customFormat="1" ht="36.75" customHeight="1" x14ac:dyDescent="0.2">
      <c r="A45" s="80" t="s">
        <v>37</v>
      </c>
      <c r="B45" s="80"/>
      <c r="C45" s="80"/>
      <c r="D45" s="80"/>
      <c r="E45" s="13">
        <v>0</v>
      </c>
      <c r="F45" s="14">
        <v>288505761</v>
      </c>
      <c r="G45" s="14">
        <v>288855761</v>
      </c>
      <c r="H45" s="6"/>
    </row>
    <row r="46" spans="1:8" s="2" customFormat="1" ht="14.1" customHeight="1" x14ac:dyDescent="0.2">
      <c r="A46" s="80"/>
      <c r="B46" s="80"/>
      <c r="C46" s="80"/>
      <c r="D46" s="80"/>
      <c r="E46" s="17"/>
      <c r="F46" s="17"/>
      <c r="G46" s="17"/>
      <c r="H46" s="6"/>
    </row>
    <row r="47" spans="1:8" s="2" customFormat="1" ht="30.75" customHeight="1" x14ac:dyDescent="0.2">
      <c r="A47" s="79" t="s">
        <v>38</v>
      </c>
      <c r="B47" s="79"/>
      <c r="C47" s="79"/>
      <c r="D47" s="79"/>
      <c r="E47" s="11">
        <f>+E38+E39-E43+E45</f>
        <v>0</v>
      </c>
      <c r="F47" s="11">
        <f>+F38+F39-F43+F45</f>
        <v>1640414216</v>
      </c>
      <c r="G47" s="11">
        <f>+G38+G39-G43+G45</f>
        <v>1686451267</v>
      </c>
      <c r="H47" s="6"/>
    </row>
    <row r="48" spans="1:8" s="2" customFormat="1" ht="35.25" customHeight="1" x14ac:dyDescent="0.2">
      <c r="A48" s="79" t="s">
        <v>39</v>
      </c>
      <c r="B48" s="79"/>
      <c r="C48" s="79"/>
      <c r="D48" s="79"/>
      <c r="E48" s="11">
        <f>+E47-E39</f>
        <v>-1656446630</v>
      </c>
      <c r="F48" s="11">
        <f>+F47-F39</f>
        <v>1836406145</v>
      </c>
      <c r="G48" s="11">
        <f>+G47-G39</f>
        <v>1882443196</v>
      </c>
      <c r="H48" s="6"/>
    </row>
    <row r="49" spans="1:8" s="2" customFormat="1" ht="14.1" customHeight="1" x14ac:dyDescent="0.2">
      <c r="A49" s="79" t="s">
        <v>18</v>
      </c>
      <c r="B49" s="79"/>
      <c r="C49" s="79"/>
      <c r="D49" s="79"/>
      <c r="E49" s="16" t="s">
        <v>2</v>
      </c>
      <c r="F49" s="93" t="s">
        <v>3</v>
      </c>
      <c r="G49" s="16" t="s">
        <v>24</v>
      </c>
      <c r="H49" s="6"/>
    </row>
    <row r="50" spans="1:8" s="2" customFormat="1" ht="16.5" customHeight="1" x14ac:dyDescent="0.2">
      <c r="A50" s="79"/>
      <c r="B50" s="79"/>
      <c r="C50" s="79"/>
      <c r="D50" s="79"/>
      <c r="E50" s="16" t="s">
        <v>19</v>
      </c>
      <c r="F50" s="93"/>
      <c r="G50" s="16" t="s">
        <v>6</v>
      </c>
      <c r="H50" s="6"/>
    </row>
    <row r="51" spans="1:8" s="2" customFormat="1" ht="15.75" customHeight="1" x14ac:dyDescent="0.2">
      <c r="A51" s="80" t="s">
        <v>40</v>
      </c>
      <c r="B51" s="80"/>
      <c r="C51" s="80"/>
      <c r="D51" s="80"/>
      <c r="E51" s="23">
        <v>27816271398</v>
      </c>
      <c r="F51" s="34">
        <v>14632914435</v>
      </c>
      <c r="G51" s="34">
        <v>14632914435</v>
      </c>
      <c r="H51" s="6"/>
    </row>
    <row r="52" spans="1:8" s="2" customFormat="1" ht="35.25" customHeight="1" x14ac:dyDescent="0.2">
      <c r="A52" s="80" t="s">
        <v>41</v>
      </c>
      <c r="B52" s="80"/>
      <c r="C52" s="80"/>
      <c r="D52" s="80"/>
      <c r="E52" s="24">
        <f>E53-E54</f>
        <v>-124424990</v>
      </c>
      <c r="F52" s="24">
        <f>F53-F54</f>
        <v>-7530404</v>
      </c>
      <c r="G52" s="24">
        <f>G53-G54</f>
        <v>-7530404</v>
      </c>
      <c r="H52" s="6"/>
    </row>
    <row r="53" spans="1:8" s="2" customFormat="1" ht="33.75" customHeight="1" x14ac:dyDescent="0.2">
      <c r="A53" s="80" t="s">
        <v>42</v>
      </c>
      <c r="B53" s="80"/>
      <c r="C53" s="80"/>
      <c r="D53" s="80"/>
      <c r="E53" s="13">
        <v>0</v>
      </c>
      <c r="F53" s="25">
        <v>0</v>
      </c>
      <c r="G53" s="13">
        <v>0</v>
      </c>
      <c r="H53" s="6"/>
    </row>
    <row r="54" spans="1:8" s="2" customFormat="1" ht="20.100000000000001" customHeight="1" x14ac:dyDescent="0.2">
      <c r="A54" s="80" t="s">
        <v>43</v>
      </c>
      <c r="B54" s="80"/>
      <c r="C54" s="80"/>
      <c r="D54" s="80"/>
      <c r="E54" s="26">
        <v>124424990</v>
      </c>
      <c r="F54" s="33">
        <v>7530404</v>
      </c>
      <c r="G54" s="33">
        <v>7530404</v>
      </c>
      <c r="H54" s="6"/>
    </row>
    <row r="55" spans="1:8" s="2" customFormat="1" ht="17.45" customHeight="1" x14ac:dyDescent="0.2">
      <c r="A55" s="80" t="s">
        <v>44</v>
      </c>
      <c r="B55" s="80"/>
      <c r="C55" s="80"/>
      <c r="D55" s="80"/>
      <c r="E55" s="14">
        <v>27691846408</v>
      </c>
      <c r="F55" s="14">
        <v>13472789321</v>
      </c>
      <c r="G55" s="14">
        <v>13472318495</v>
      </c>
      <c r="H55" s="6"/>
    </row>
    <row r="56" spans="1:8" s="2" customFormat="1" ht="32.25" customHeight="1" x14ac:dyDescent="0.2">
      <c r="A56" s="80" t="s">
        <v>45</v>
      </c>
      <c r="B56" s="80"/>
      <c r="C56" s="80"/>
      <c r="D56" s="80"/>
      <c r="E56" s="13">
        <v>0</v>
      </c>
      <c r="F56" s="35">
        <v>472907445</v>
      </c>
      <c r="G56" s="14">
        <v>472907445</v>
      </c>
      <c r="H56" s="6"/>
    </row>
    <row r="57" spans="1:8" s="2" customFormat="1" ht="36.75" customHeight="1" x14ac:dyDescent="0.2">
      <c r="A57" s="79" t="s">
        <v>46</v>
      </c>
      <c r="B57" s="79"/>
      <c r="C57" s="79"/>
      <c r="D57" s="79"/>
      <c r="E57" s="11">
        <f>+E51+E52-E55+E56</f>
        <v>0</v>
      </c>
      <c r="F57" s="27">
        <f>+F51+F52-F55+F56</f>
        <v>1625502155</v>
      </c>
      <c r="G57" s="28">
        <f>+G51+G52-G55+G56</f>
        <v>1625972981</v>
      </c>
      <c r="H57" s="6"/>
    </row>
    <row r="58" spans="1:8" s="2" customFormat="1" ht="35.25" customHeight="1" x14ac:dyDescent="0.2">
      <c r="A58" s="79" t="s">
        <v>47</v>
      </c>
      <c r="B58" s="79"/>
      <c r="C58" s="79"/>
      <c r="D58" s="79"/>
      <c r="E58" s="11">
        <f>+E57-E52</f>
        <v>124424990</v>
      </c>
      <c r="F58" s="27">
        <f>+F57-F52</f>
        <v>1633032559</v>
      </c>
      <c r="G58" s="28">
        <f>+G57-G52</f>
        <v>1633503385</v>
      </c>
      <c r="H58" s="6"/>
    </row>
    <row r="59" spans="1:8" s="2" customFormat="1" ht="21.75" customHeight="1" x14ac:dyDescent="0.2">
      <c r="A59" s="84"/>
      <c r="B59" s="84"/>
      <c r="C59" s="84"/>
      <c r="D59" s="84"/>
      <c r="E59" s="29"/>
      <c r="F59" s="29"/>
      <c r="G59" s="29"/>
    </row>
    <row r="60" spans="1:8" x14ac:dyDescent="0.2">
      <c r="A60" s="8"/>
      <c r="B60" s="8"/>
      <c r="C60" s="8"/>
      <c r="D60" s="8"/>
      <c r="E60" s="8"/>
      <c r="F60" s="8"/>
      <c r="G60" s="8"/>
    </row>
    <row r="61" spans="1:8" x14ac:dyDescent="0.2">
      <c r="A61" s="8"/>
      <c r="B61" s="8"/>
      <c r="C61" s="8"/>
      <c r="D61" s="8"/>
      <c r="E61" s="8"/>
      <c r="F61" s="8"/>
      <c r="G61" s="8"/>
    </row>
    <row r="62" spans="1:8" x14ac:dyDescent="0.2">
      <c r="A62" s="8"/>
      <c r="B62" s="8"/>
      <c r="C62" s="8"/>
      <c r="D62" s="8"/>
      <c r="E62" s="8"/>
      <c r="F62" s="8"/>
      <c r="G62" s="8"/>
    </row>
    <row r="63" spans="1:8" ht="14.45" customHeight="1" x14ac:dyDescent="0.2">
      <c r="A63" s="8"/>
      <c r="B63" s="7"/>
      <c r="C63" s="7"/>
      <c r="D63" s="30"/>
      <c r="E63" s="30"/>
      <c r="F63" s="30"/>
      <c r="G63" s="30"/>
    </row>
    <row r="64" spans="1:8" ht="14.45" customHeight="1" x14ac:dyDescent="0.2">
      <c r="A64" s="8"/>
      <c r="B64" s="82"/>
      <c r="C64" s="82"/>
      <c r="D64" s="83"/>
      <c r="E64" s="83"/>
      <c r="F64" s="83"/>
      <c r="G64" s="83"/>
    </row>
    <row r="65" spans="1:7" x14ac:dyDescent="0.2">
      <c r="A65" s="8"/>
      <c r="B65" s="82"/>
      <c r="C65" s="82"/>
      <c r="D65" s="36"/>
      <c r="E65" s="36"/>
      <c r="F65" s="83"/>
      <c r="G65" s="83"/>
    </row>
    <row r="66" spans="1:7" x14ac:dyDescent="0.2">
      <c r="A66" s="8"/>
      <c r="B66" s="84"/>
      <c r="C66" s="84"/>
      <c r="D66" s="36"/>
      <c r="E66" s="36"/>
      <c r="F66" s="83"/>
      <c r="G66" s="83"/>
    </row>
    <row r="67" spans="1:7" ht="30" customHeight="1" x14ac:dyDescent="0.2">
      <c r="A67" s="8"/>
      <c r="B67" s="85"/>
      <c r="C67" s="85"/>
      <c r="D67" s="81"/>
      <c r="E67" s="81"/>
      <c r="F67" s="81"/>
      <c r="G67" s="81"/>
    </row>
    <row r="68" spans="1:7" ht="14.1" customHeight="1" x14ac:dyDescent="0.2">
      <c r="A68" s="8"/>
      <c r="B68" s="85"/>
      <c r="C68" s="85"/>
      <c r="D68" s="81"/>
      <c r="E68" s="81"/>
      <c r="F68" s="81"/>
      <c r="G68" s="81"/>
    </row>
    <row r="69" spans="1:7" x14ac:dyDescent="0.2">
      <c r="A69" s="8"/>
      <c r="B69" s="8"/>
      <c r="C69" s="8"/>
      <c r="D69" s="8"/>
      <c r="E69" s="8"/>
      <c r="F69" s="8"/>
      <c r="G69" s="8"/>
    </row>
    <row r="70" spans="1:7" ht="15" x14ac:dyDescent="0.25">
      <c r="A70" s="4"/>
      <c r="B70" s="87"/>
      <c r="C70" s="87"/>
      <c r="D70" s="86"/>
      <c r="E70" s="86"/>
      <c r="F70" s="86"/>
      <c r="G70" s="86"/>
    </row>
    <row r="71" spans="1:7" ht="15" x14ac:dyDescent="0.25">
      <c r="A71" s="4"/>
      <c r="B71" s="87"/>
      <c r="C71" s="87"/>
      <c r="D71" s="86"/>
      <c r="E71" s="86"/>
      <c r="F71" s="86"/>
      <c r="G71" s="86"/>
    </row>
    <row r="72" spans="1:7" ht="15" x14ac:dyDescent="0.25">
      <c r="A72" s="4"/>
    </row>
    <row r="73" spans="1:7" ht="15" x14ac:dyDescent="0.25">
      <c r="A73" s="4"/>
      <c r="B73" s="4"/>
      <c r="C73" s="4"/>
      <c r="D73" s="4"/>
      <c r="E73" s="4"/>
      <c r="F73" s="4"/>
      <c r="G73" s="4"/>
    </row>
    <row r="74" spans="1:7" ht="15" x14ac:dyDescent="0.25">
      <c r="A74" s="4"/>
      <c r="B74" s="4"/>
      <c r="C74" s="4"/>
      <c r="D74" s="4"/>
      <c r="E74" s="4"/>
      <c r="F74" s="4"/>
      <c r="G74" s="4"/>
    </row>
    <row r="75" spans="1:7" ht="15" x14ac:dyDescent="0.25">
      <c r="A75" s="4"/>
      <c r="B75" s="4"/>
      <c r="C75" s="4"/>
      <c r="D75" s="4"/>
      <c r="E75" s="4"/>
      <c r="F75" s="4"/>
      <c r="G75" s="4"/>
    </row>
    <row r="76" spans="1:7" ht="15" x14ac:dyDescent="0.25">
      <c r="A76" s="4"/>
      <c r="B76" s="4"/>
      <c r="C76" s="4"/>
      <c r="D76" s="4"/>
      <c r="E76" s="4"/>
      <c r="F76" s="4"/>
      <c r="G76" s="4"/>
    </row>
    <row r="77" spans="1:7" ht="15" x14ac:dyDescent="0.25">
      <c r="A77" s="4"/>
      <c r="B77" s="4"/>
      <c r="C77" s="4"/>
      <c r="D77" s="4"/>
      <c r="E77" s="4"/>
      <c r="F77" s="4"/>
      <c r="G77" s="4"/>
    </row>
    <row r="78" spans="1:7" ht="15" x14ac:dyDescent="0.25">
      <c r="A78" s="4"/>
      <c r="B78" s="4"/>
      <c r="C78" s="4"/>
      <c r="D78" s="4"/>
      <c r="E78" s="4"/>
      <c r="F78" s="4"/>
      <c r="G78" s="4"/>
    </row>
    <row r="79" spans="1:7" ht="15" x14ac:dyDescent="0.25">
      <c r="A79" s="4"/>
      <c r="B79" s="4"/>
      <c r="C79" s="4"/>
      <c r="D79" s="4"/>
      <c r="E79" s="4"/>
      <c r="F79" s="4"/>
      <c r="G79" s="4"/>
    </row>
    <row r="80" spans="1:7" ht="15" x14ac:dyDescent="0.25">
      <c r="A80" s="4"/>
      <c r="B80" s="4"/>
      <c r="C80" s="4"/>
      <c r="D80" s="4"/>
      <c r="E80" s="4"/>
      <c r="F80" s="4"/>
      <c r="G80" s="4"/>
    </row>
    <row r="81" spans="1:7" ht="15" x14ac:dyDescent="0.25">
      <c r="A81" s="4"/>
      <c r="B81" s="4"/>
      <c r="C81" s="4"/>
      <c r="D81" s="4"/>
      <c r="E81" s="4"/>
      <c r="F81" s="4"/>
      <c r="G81" s="4"/>
    </row>
    <row r="82" spans="1:7" ht="15" x14ac:dyDescent="0.25">
      <c r="A82" s="4"/>
      <c r="B82" s="4"/>
      <c r="C82" s="4"/>
      <c r="D82" s="4"/>
      <c r="E82" s="4"/>
      <c r="F82" s="4"/>
      <c r="G82" s="4"/>
    </row>
    <row r="83" spans="1:7" ht="15" x14ac:dyDescent="0.25">
      <c r="A83" s="4"/>
      <c r="B83" s="4"/>
      <c r="C83" s="4"/>
      <c r="D83" s="4"/>
      <c r="E83" s="4"/>
      <c r="F83" s="4"/>
      <c r="G83" s="4"/>
    </row>
    <row r="84" spans="1:7" ht="15" x14ac:dyDescent="0.25">
      <c r="A84" s="4"/>
      <c r="B84" s="4"/>
      <c r="C84" s="4"/>
      <c r="D84" s="4"/>
      <c r="E84" s="4"/>
      <c r="F84" s="4"/>
      <c r="G84" s="4"/>
    </row>
    <row r="85" spans="1:7" ht="15" x14ac:dyDescent="0.25">
      <c r="A85" s="4"/>
      <c r="B85" s="4"/>
      <c r="C85" s="4"/>
      <c r="D85" s="4"/>
      <c r="E85" s="4"/>
      <c r="F85" s="4"/>
      <c r="G85" s="4"/>
    </row>
    <row r="86" spans="1:7" ht="15" x14ac:dyDescent="0.25">
      <c r="A86" s="4"/>
      <c r="B86" s="4"/>
      <c r="C86" s="4"/>
      <c r="D86" s="4"/>
      <c r="E86" s="4"/>
      <c r="F86" s="4"/>
      <c r="G86" s="4"/>
    </row>
    <row r="87" spans="1:7" ht="15" x14ac:dyDescent="0.25">
      <c r="A87" s="4"/>
      <c r="B87" s="4"/>
      <c r="C87" s="4"/>
      <c r="D87" s="4"/>
      <c r="E87" s="4"/>
      <c r="F87" s="4"/>
      <c r="G87" s="4"/>
    </row>
    <row r="88" spans="1:7" ht="15" x14ac:dyDescent="0.25">
      <c r="A88" s="4"/>
      <c r="B88" s="4"/>
      <c r="C88" s="4"/>
      <c r="D88" s="4"/>
      <c r="E88" s="4"/>
      <c r="F88" s="4"/>
      <c r="G88" s="4"/>
    </row>
    <row r="89" spans="1:7" ht="15" x14ac:dyDescent="0.25">
      <c r="A89" s="4"/>
      <c r="B89" s="4"/>
      <c r="C89" s="4"/>
      <c r="D89" s="4"/>
      <c r="E89" s="4"/>
      <c r="F89" s="4"/>
      <c r="G89" s="4"/>
    </row>
    <row r="90" spans="1:7" ht="15" x14ac:dyDescent="0.25">
      <c r="A90" s="4"/>
      <c r="B90" s="4"/>
      <c r="C90" s="4"/>
      <c r="D90" s="4"/>
      <c r="E90" s="4"/>
      <c r="F90" s="4"/>
      <c r="G90" s="4"/>
    </row>
    <row r="91" spans="1:7" ht="15" x14ac:dyDescent="0.25">
      <c r="A91" s="4"/>
      <c r="B91" s="4"/>
      <c r="C91" s="4"/>
      <c r="D91" s="4"/>
      <c r="E91" s="4"/>
      <c r="F91" s="4"/>
      <c r="G91" s="4"/>
    </row>
    <row r="92" spans="1:7" ht="15" x14ac:dyDescent="0.25">
      <c r="A92" s="4"/>
      <c r="B92" s="4"/>
      <c r="C92" s="4"/>
      <c r="D92" s="4"/>
      <c r="E92" s="4"/>
      <c r="F92" s="4"/>
      <c r="G92" s="4"/>
    </row>
    <row r="93" spans="1:7" ht="15" x14ac:dyDescent="0.25">
      <c r="A93" s="4"/>
      <c r="B93" s="4"/>
      <c r="C93" s="4"/>
      <c r="D93" s="4"/>
      <c r="E93" s="4"/>
      <c r="F93" s="4"/>
      <c r="G93" s="4"/>
    </row>
    <row r="94" spans="1:7" ht="15" x14ac:dyDescent="0.25">
      <c r="A94" s="4"/>
      <c r="B94" s="4"/>
      <c r="C94" s="4"/>
      <c r="D94" s="4"/>
      <c r="E94" s="4"/>
      <c r="F94" s="4"/>
      <c r="G94" s="4"/>
    </row>
    <row r="95" spans="1:7" ht="15" x14ac:dyDescent="0.25">
      <c r="A95" s="4"/>
      <c r="B95" s="4"/>
      <c r="C95" s="4"/>
      <c r="D95" s="4"/>
      <c r="E95" s="4"/>
      <c r="F95" s="4"/>
      <c r="G95" s="4"/>
    </row>
    <row r="96" spans="1:7" ht="15" x14ac:dyDescent="0.25">
      <c r="A96" s="4"/>
      <c r="B96" s="4"/>
      <c r="C96" s="4"/>
      <c r="D96" s="4"/>
      <c r="E96" s="4"/>
      <c r="F96" s="4"/>
      <c r="G96" s="4"/>
    </row>
    <row r="97" spans="1:7" ht="15" x14ac:dyDescent="0.25">
      <c r="A97" s="4"/>
      <c r="B97" s="4"/>
      <c r="C97" s="4"/>
      <c r="D97" s="4"/>
      <c r="E97" s="4"/>
      <c r="F97" s="4"/>
      <c r="G97" s="4"/>
    </row>
    <row r="98" spans="1:7" ht="15" x14ac:dyDescent="0.25">
      <c r="A98" s="4"/>
      <c r="B98" s="4"/>
      <c r="C98" s="4"/>
      <c r="D98" s="4"/>
      <c r="E98" s="4"/>
      <c r="F98" s="4"/>
      <c r="G98" s="4"/>
    </row>
    <row r="99" spans="1:7" ht="15" x14ac:dyDescent="0.25">
      <c r="A99" s="4"/>
      <c r="B99" s="4"/>
      <c r="C99" s="4"/>
      <c r="D99" s="4"/>
      <c r="E99" s="4"/>
      <c r="F99" s="4"/>
      <c r="G99" s="4"/>
    </row>
    <row r="100" spans="1:7" ht="15" x14ac:dyDescent="0.25">
      <c r="A100" s="4"/>
      <c r="B100" s="4"/>
      <c r="C100" s="4"/>
      <c r="D100" s="4"/>
      <c r="E100" s="4"/>
      <c r="F100" s="4"/>
      <c r="G100" s="4"/>
    </row>
    <row r="101" spans="1:7" ht="15" x14ac:dyDescent="0.25">
      <c r="A101" s="4"/>
      <c r="B101" s="4"/>
      <c r="C101" s="4"/>
      <c r="D101" s="4"/>
      <c r="E101" s="4"/>
      <c r="F101" s="4"/>
      <c r="G101" s="4"/>
    </row>
    <row r="102" spans="1:7" ht="15" x14ac:dyDescent="0.25">
      <c r="A102" s="4"/>
      <c r="B102" s="4"/>
      <c r="C102" s="4"/>
      <c r="D102" s="4"/>
      <c r="E102" s="4"/>
      <c r="F102" s="4"/>
      <c r="G102" s="4"/>
    </row>
    <row r="103" spans="1:7" ht="15" x14ac:dyDescent="0.25">
      <c r="A103" s="4"/>
      <c r="B103" s="4"/>
      <c r="C103" s="4"/>
      <c r="D103" s="4"/>
      <c r="E103" s="4"/>
      <c r="F103" s="4"/>
      <c r="G103" s="4"/>
    </row>
    <row r="104" spans="1:7" ht="15" x14ac:dyDescent="0.25">
      <c r="A104" s="4"/>
      <c r="B104" s="4"/>
      <c r="C104" s="4"/>
      <c r="D104" s="4"/>
      <c r="E104" s="4"/>
      <c r="F104" s="4"/>
      <c r="G104" s="4"/>
    </row>
    <row r="105" spans="1:7" ht="15" x14ac:dyDescent="0.25">
      <c r="A105" s="4"/>
      <c r="B105" s="4"/>
      <c r="C105" s="4"/>
      <c r="D105" s="4"/>
      <c r="E105" s="4"/>
      <c r="F105" s="4"/>
      <c r="G105" s="4"/>
    </row>
    <row r="106" spans="1:7" ht="15" x14ac:dyDescent="0.25">
      <c r="A106" s="4"/>
      <c r="B106" s="4"/>
      <c r="C106" s="4"/>
      <c r="D106" s="4"/>
      <c r="E106" s="4"/>
      <c r="F106" s="4"/>
      <c r="G106" s="4"/>
    </row>
    <row r="107" spans="1:7" ht="15" x14ac:dyDescent="0.25">
      <c r="A107" s="4"/>
      <c r="B107" s="4"/>
      <c r="C107" s="4"/>
      <c r="D107" s="4"/>
      <c r="E107" s="4"/>
      <c r="F107" s="4"/>
      <c r="G107" s="4"/>
    </row>
    <row r="108" spans="1:7" ht="15" x14ac:dyDescent="0.25">
      <c r="A108" s="4"/>
      <c r="B108" s="4"/>
      <c r="C108" s="4"/>
      <c r="D108" s="4"/>
      <c r="E108" s="4"/>
      <c r="F108" s="4"/>
      <c r="G108" s="4"/>
    </row>
    <row r="109" spans="1:7" ht="15" x14ac:dyDescent="0.25">
      <c r="A109" s="4"/>
      <c r="B109" s="4"/>
      <c r="C109" s="4"/>
      <c r="D109" s="4"/>
      <c r="E109" s="4"/>
      <c r="F109" s="4"/>
      <c r="G109" s="4"/>
    </row>
    <row r="110" spans="1:7" ht="15" x14ac:dyDescent="0.25">
      <c r="A110" s="4"/>
      <c r="B110" s="4"/>
      <c r="C110" s="4"/>
      <c r="D110" s="4"/>
      <c r="E110" s="4"/>
      <c r="F110" s="4"/>
      <c r="G110" s="4"/>
    </row>
    <row r="111" spans="1:7" ht="15" x14ac:dyDescent="0.25">
      <c r="A111" s="4"/>
      <c r="B111" s="4"/>
      <c r="C111" s="4"/>
      <c r="D111" s="4"/>
      <c r="E111" s="4"/>
      <c r="F111" s="4"/>
      <c r="G111" s="4"/>
    </row>
    <row r="112" spans="1:7" ht="15" x14ac:dyDescent="0.25">
      <c r="A112" s="4"/>
      <c r="B112" s="4"/>
      <c r="C112" s="4"/>
      <c r="D112" s="4"/>
      <c r="E112" s="4"/>
      <c r="F112" s="4"/>
      <c r="G112" s="4"/>
    </row>
    <row r="113" spans="1:7" ht="15" x14ac:dyDescent="0.25">
      <c r="A113" s="4"/>
      <c r="B113" s="4"/>
      <c r="C113" s="4"/>
      <c r="D113" s="4"/>
      <c r="E113" s="4"/>
      <c r="F113" s="4"/>
      <c r="G113" s="4"/>
    </row>
    <row r="114" spans="1:7" ht="15" x14ac:dyDescent="0.25">
      <c r="A114" s="4"/>
      <c r="B114" s="4"/>
      <c r="C114" s="4"/>
      <c r="D114" s="4"/>
      <c r="E114" s="4"/>
      <c r="F114" s="4"/>
      <c r="G114" s="4"/>
    </row>
    <row r="115" spans="1:7" ht="15" x14ac:dyDescent="0.25">
      <c r="A115" s="4"/>
      <c r="B115" s="4"/>
      <c r="C115" s="4"/>
      <c r="D115" s="4"/>
      <c r="E115" s="4"/>
      <c r="F115" s="4"/>
      <c r="G115" s="4"/>
    </row>
    <row r="116" spans="1:7" ht="15" x14ac:dyDescent="0.25">
      <c r="A116" s="4"/>
      <c r="B116" s="4"/>
      <c r="C116" s="4"/>
      <c r="D116" s="4"/>
      <c r="E116" s="4"/>
      <c r="F116" s="4"/>
      <c r="G116" s="4"/>
    </row>
    <row r="117" spans="1:7" ht="15" x14ac:dyDescent="0.25">
      <c r="A117" s="4"/>
      <c r="B117" s="4"/>
      <c r="C117" s="4"/>
      <c r="D117" s="4"/>
      <c r="E117" s="4"/>
      <c r="F117" s="4"/>
      <c r="G117" s="4"/>
    </row>
    <row r="118" spans="1:7" ht="15" x14ac:dyDescent="0.25">
      <c r="A118" s="4"/>
      <c r="B118" s="4"/>
      <c r="C118" s="4"/>
      <c r="D118" s="4"/>
      <c r="E118" s="4"/>
      <c r="F118" s="4"/>
      <c r="G118" s="4"/>
    </row>
    <row r="119" spans="1:7" ht="15" x14ac:dyDescent="0.25">
      <c r="A119" s="4"/>
      <c r="B119" s="4"/>
      <c r="C119" s="4"/>
      <c r="D119" s="4"/>
      <c r="E119" s="4"/>
      <c r="F119" s="4"/>
      <c r="G119" s="4"/>
    </row>
    <row r="120" spans="1:7" ht="15" x14ac:dyDescent="0.25">
      <c r="A120" s="4"/>
      <c r="B120" s="4"/>
      <c r="C120" s="4"/>
      <c r="D120" s="4"/>
      <c r="E120" s="4"/>
      <c r="F120" s="4"/>
      <c r="G120" s="4"/>
    </row>
    <row r="121" spans="1:7" ht="15" x14ac:dyDescent="0.25">
      <c r="A121" s="4"/>
      <c r="B121" s="4"/>
      <c r="C121" s="4"/>
      <c r="D121" s="4"/>
      <c r="E121" s="4"/>
      <c r="F121" s="4"/>
      <c r="G121" s="4"/>
    </row>
    <row r="122" spans="1:7" ht="15" x14ac:dyDescent="0.25">
      <c r="A122" s="4"/>
      <c r="B122" s="4"/>
      <c r="C122" s="4"/>
      <c r="D122" s="4"/>
      <c r="E122" s="4"/>
      <c r="F122" s="4"/>
      <c r="G122" s="4"/>
    </row>
    <row r="123" spans="1:7" ht="15" x14ac:dyDescent="0.25">
      <c r="A123" s="4"/>
      <c r="B123" s="4"/>
      <c r="C123" s="4"/>
      <c r="D123" s="4"/>
      <c r="E123" s="4"/>
      <c r="F123" s="4"/>
      <c r="G123" s="4"/>
    </row>
    <row r="124" spans="1:7" ht="15" x14ac:dyDescent="0.25">
      <c r="A124" s="4"/>
      <c r="B124" s="4"/>
      <c r="C124" s="4"/>
      <c r="D124" s="4"/>
      <c r="E124" s="4"/>
      <c r="F124" s="4"/>
      <c r="G124" s="4"/>
    </row>
    <row r="125" spans="1:7" ht="15" x14ac:dyDescent="0.25">
      <c r="A125" s="4"/>
      <c r="B125" s="4"/>
      <c r="C125" s="4"/>
      <c r="D125" s="4"/>
      <c r="E125" s="4"/>
      <c r="F125" s="4"/>
      <c r="G125" s="4"/>
    </row>
  </sheetData>
  <mergeCells count="78">
    <mergeCell ref="F49:F50"/>
    <mergeCell ref="A26:D27"/>
    <mergeCell ref="F26:F27"/>
    <mergeCell ref="F36:F37"/>
    <mergeCell ref="A41:D41"/>
    <mergeCell ref="A42:D42"/>
    <mergeCell ref="A44:D44"/>
    <mergeCell ref="A39:D39"/>
    <mergeCell ref="A40:D40"/>
    <mergeCell ref="A43:D43"/>
    <mergeCell ref="A30:D30"/>
    <mergeCell ref="A34:D34"/>
    <mergeCell ref="A32:D32"/>
    <mergeCell ref="A33:D33"/>
    <mergeCell ref="A31:D31"/>
    <mergeCell ref="A28:D28"/>
    <mergeCell ref="A56:D56"/>
    <mergeCell ref="A53:D53"/>
    <mergeCell ref="A54:D54"/>
    <mergeCell ref="A38:D38"/>
    <mergeCell ref="A49:D50"/>
    <mergeCell ref="A14:D14"/>
    <mergeCell ref="A15:D15"/>
    <mergeCell ref="A1:F1"/>
    <mergeCell ref="A2:E2"/>
    <mergeCell ref="A3:E3"/>
    <mergeCell ref="A4:E4"/>
    <mergeCell ref="A7:D7"/>
    <mergeCell ref="F3:G3"/>
    <mergeCell ref="A11:D11"/>
    <mergeCell ref="A12:D12"/>
    <mergeCell ref="A5:D6"/>
    <mergeCell ref="F5:F6"/>
    <mergeCell ref="A10:D10"/>
    <mergeCell ref="A8:D8"/>
    <mergeCell ref="A9:D9"/>
    <mergeCell ref="A17:D17"/>
    <mergeCell ref="A18:D18"/>
    <mergeCell ref="A23:D23"/>
    <mergeCell ref="A24:D24"/>
    <mergeCell ref="A29:D29"/>
    <mergeCell ref="A19:D19"/>
    <mergeCell ref="A21:D21"/>
    <mergeCell ref="A25:D25"/>
    <mergeCell ref="A22:D22"/>
    <mergeCell ref="A20:D20"/>
    <mergeCell ref="G70:G71"/>
    <mergeCell ref="A47:D47"/>
    <mergeCell ref="A48:D48"/>
    <mergeCell ref="A45:D45"/>
    <mergeCell ref="A46:D46"/>
    <mergeCell ref="B71:C71"/>
    <mergeCell ref="B70:C70"/>
    <mergeCell ref="D70:D71"/>
    <mergeCell ref="E70:E71"/>
    <mergeCell ref="F70:F71"/>
    <mergeCell ref="A59:D59"/>
    <mergeCell ref="A57:D57"/>
    <mergeCell ref="A58:D58"/>
    <mergeCell ref="A51:D51"/>
    <mergeCell ref="A52:D52"/>
    <mergeCell ref="A55:D55"/>
    <mergeCell ref="A35:D35"/>
    <mergeCell ref="A36:D37"/>
    <mergeCell ref="A13:D13"/>
    <mergeCell ref="G67:G68"/>
    <mergeCell ref="B64:C64"/>
    <mergeCell ref="D64:G64"/>
    <mergeCell ref="B65:C65"/>
    <mergeCell ref="F65:F66"/>
    <mergeCell ref="G65:G66"/>
    <mergeCell ref="B66:C66"/>
    <mergeCell ref="B68:C68"/>
    <mergeCell ref="B67:C67"/>
    <mergeCell ref="D67:D68"/>
    <mergeCell ref="E67:E68"/>
    <mergeCell ref="F67:F68"/>
    <mergeCell ref="A16:D16"/>
  </mergeCells>
  <printOptions horizontalCentered="1"/>
  <pageMargins left="0" right="0" top="0" bottom="0" header="0" footer="0"/>
  <pageSetup paperSize="11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5"/>
  <sheetViews>
    <sheetView showGridLines="0" tabSelected="1" zoomScale="120" zoomScaleNormal="120" zoomScaleSheetLayoutView="100" workbookViewId="0">
      <selection sqref="A1:G1"/>
    </sheetView>
  </sheetViews>
  <sheetFormatPr baseColWidth="10" defaultColWidth="11.42578125" defaultRowHeight="14.25" x14ac:dyDescent="0.25"/>
  <cols>
    <col min="1" max="1" width="14.42578125" style="54" customWidth="1"/>
    <col min="2" max="2" width="11.42578125" style="54"/>
    <col min="3" max="3" width="17.5703125" style="54" customWidth="1"/>
    <col min="4" max="4" width="52.140625" style="54" customWidth="1"/>
    <col min="5" max="5" width="20.85546875" style="38" customWidth="1"/>
    <col min="6" max="6" width="17" style="38" customWidth="1"/>
    <col min="7" max="7" width="18" style="38" customWidth="1"/>
    <col min="8" max="16384" width="11.42578125" style="38"/>
  </cols>
  <sheetData>
    <row r="1" spans="1:8" x14ac:dyDescent="0.25">
      <c r="A1" s="95" t="s">
        <v>57</v>
      </c>
      <c r="B1" s="95"/>
      <c r="C1" s="95"/>
      <c r="D1" s="95"/>
      <c r="E1" s="95"/>
      <c r="F1" s="95"/>
      <c r="G1" s="95"/>
    </row>
    <row r="2" spans="1:8" x14ac:dyDescent="0.25">
      <c r="A2" s="95" t="s">
        <v>0</v>
      </c>
      <c r="B2" s="95"/>
      <c r="C2" s="95"/>
      <c r="D2" s="95"/>
      <c r="E2" s="95"/>
      <c r="F2" s="95"/>
      <c r="G2" s="95"/>
    </row>
    <row r="3" spans="1:8" x14ac:dyDescent="0.25">
      <c r="A3" s="95" t="s">
        <v>50</v>
      </c>
      <c r="B3" s="95"/>
      <c r="C3" s="95"/>
      <c r="D3" s="95"/>
      <c r="E3" s="95"/>
      <c r="F3" s="95"/>
      <c r="G3" s="95"/>
    </row>
    <row r="4" spans="1:8" x14ac:dyDescent="0.25">
      <c r="A4" s="96" t="s">
        <v>49</v>
      </c>
      <c r="B4" s="96"/>
      <c r="C4" s="96"/>
      <c r="D4" s="96"/>
      <c r="E4" s="96"/>
      <c r="F4" s="96"/>
      <c r="G4" s="96"/>
    </row>
    <row r="5" spans="1:8" ht="14.65" customHeight="1" x14ac:dyDescent="0.25">
      <c r="A5" s="107" t="s">
        <v>1</v>
      </c>
      <c r="B5" s="107"/>
      <c r="C5" s="107"/>
      <c r="D5" s="107"/>
      <c r="E5" s="39" t="s">
        <v>2</v>
      </c>
      <c r="F5" s="107" t="s">
        <v>3</v>
      </c>
      <c r="G5" s="39" t="s">
        <v>4</v>
      </c>
    </row>
    <row r="6" spans="1:8" ht="14.65" customHeight="1" x14ac:dyDescent="0.25">
      <c r="A6" s="107"/>
      <c r="B6" s="107"/>
      <c r="C6" s="107"/>
      <c r="D6" s="107"/>
      <c r="E6" s="39" t="s">
        <v>5</v>
      </c>
      <c r="F6" s="107"/>
      <c r="G6" s="39" t="s">
        <v>6</v>
      </c>
    </row>
    <row r="7" spans="1:8" ht="16.5" customHeight="1" x14ac:dyDescent="0.25">
      <c r="A7" s="110" t="s">
        <v>54</v>
      </c>
      <c r="B7" s="110"/>
      <c r="C7" s="110"/>
      <c r="D7" s="110"/>
      <c r="E7" s="55">
        <f>+E8+E9+E10</f>
        <v>68416567204</v>
      </c>
      <c r="F7" s="55">
        <f>+F8+F9+F10</f>
        <v>35007630261</v>
      </c>
      <c r="G7" s="55">
        <f>+G8+G9+G10</f>
        <v>35007630261</v>
      </c>
    </row>
    <row r="8" spans="1:8" ht="16.5" customHeight="1" x14ac:dyDescent="0.25">
      <c r="A8" s="102" t="s">
        <v>7</v>
      </c>
      <c r="B8" s="102"/>
      <c r="C8" s="102"/>
      <c r="D8" s="102"/>
      <c r="E8" s="56">
        <f>+E40</f>
        <v>39068274166</v>
      </c>
      <c r="F8" s="56">
        <f>+F40</f>
        <v>20578238159</v>
      </c>
      <c r="G8" s="56">
        <f>+G40</f>
        <v>20578238159</v>
      </c>
      <c r="H8" s="40"/>
    </row>
    <row r="9" spans="1:8" ht="16.5" customHeight="1" x14ac:dyDescent="0.25">
      <c r="A9" s="102" t="s">
        <v>8</v>
      </c>
      <c r="B9" s="102"/>
      <c r="C9" s="102"/>
      <c r="D9" s="102"/>
      <c r="E9" s="56">
        <f>+E51</f>
        <v>27816271398</v>
      </c>
      <c r="F9" s="56">
        <f>+F51</f>
        <v>14632914435</v>
      </c>
      <c r="G9" s="56">
        <f>+G51</f>
        <v>14632914435</v>
      </c>
      <c r="H9" s="40"/>
    </row>
    <row r="10" spans="1:8" ht="16.5" customHeight="1" x14ac:dyDescent="0.25">
      <c r="A10" s="102" t="s">
        <v>9</v>
      </c>
      <c r="B10" s="102"/>
      <c r="C10" s="102"/>
      <c r="D10" s="102"/>
      <c r="E10" s="56">
        <v>1532021640</v>
      </c>
      <c r="F10" s="56">
        <f>+F36</f>
        <v>-203522333</v>
      </c>
      <c r="G10" s="56">
        <f>+G36</f>
        <v>-203522333</v>
      </c>
      <c r="H10" s="40"/>
    </row>
    <row r="11" spans="1:8" ht="16.5" customHeight="1" x14ac:dyDescent="0.25">
      <c r="A11" s="103" t="s">
        <v>55</v>
      </c>
      <c r="B11" s="103"/>
      <c r="C11" s="103"/>
      <c r="D11" s="103"/>
      <c r="E11" s="57">
        <f>+E12+E13</f>
        <v>68416567204</v>
      </c>
      <c r="F11" s="57">
        <f>+F12+F13</f>
        <v>32503127096</v>
      </c>
      <c r="G11" s="57">
        <f>+G12+G13</f>
        <v>32456969219</v>
      </c>
      <c r="H11" s="40"/>
    </row>
    <row r="12" spans="1:8" ht="16.5" customHeight="1" x14ac:dyDescent="0.25">
      <c r="A12" s="102" t="s">
        <v>11</v>
      </c>
      <c r="B12" s="102"/>
      <c r="C12" s="102"/>
      <c r="D12" s="102"/>
      <c r="E12" s="56">
        <f>+E44</f>
        <v>40724720796</v>
      </c>
      <c r="F12" s="56">
        <f>+F44</f>
        <v>19030337775</v>
      </c>
      <c r="G12" s="56">
        <f>+G44</f>
        <v>18984650724</v>
      </c>
      <c r="H12" s="40"/>
    </row>
    <row r="13" spans="1:8" ht="16.5" customHeight="1" x14ac:dyDescent="0.25">
      <c r="A13" s="102" t="s">
        <v>12</v>
      </c>
      <c r="B13" s="102"/>
      <c r="C13" s="102"/>
      <c r="D13" s="102"/>
      <c r="E13" s="56">
        <f>+E55</f>
        <v>27691846408</v>
      </c>
      <c r="F13" s="56">
        <f>+F55</f>
        <v>13472789321</v>
      </c>
      <c r="G13" s="56">
        <f>+G55</f>
        <v>13472318495</v>
      </c>
      <c r="H13" s="40"/>
    </row>
    <row r="14" spans="1:8" ht="16.5" customHeight="1" x14ac:dyDescent="0.25">
      <c r="A14" s="102" t="s">
        <v>56</v>
      </c>
      <c r="B14" s="102"/>
      <c r="C14" s="102"/>
      <c r="D14" s="102"/>
      <c r="E14" s="57">
        <f>+E15+E16</f>
        <v>0</v>
      </c>
      <c r="F14" s="58">
        <f>+F15+F16</f>
        <v>761413206</v>
      </c>
      <c r="G14" s="57">
        <f>+G15+G16</f>
        <v>761413206</v>
      </c>
      <c r="H14" s="40"/>
    </row>
    <row r="15" spans="1:8" ht="16.5" customHeight="1" x14ac:dyDescent="0.25">
      <c r="A15" s="102" t="s">
        <v>13</v>
      </c>
      <c r="B15" s="102"/>
      <c r="C15" s="102"/>
      <c r="D15" s="102"/>
      <c r="E15" s="57">
        <f>+E45</f>
        <v>0</v>
      </c>
      <c r="F15" s="59">
        <f>+F45</f>
        <v>288505761</v>
      </c>
      <c r="G15" s="56">
        <v>288505761</v>
      </c>
      <c r="H15" s="40"/>
    </row>
    <row r="16" spans="1:8" ht="16.5" customHeight="1" x14ac:dyDescent="0.25">
      <c r="A16" s="102" t="s">
        <v>14</v>
      </c>
      <c r="B16" s="102"/>
      <c r="C16" s="102"/>
      <c r="D16" s="102"/>
      <c r="E16" s="56">
        <f>+E56</f>
        <v>0</v>
      </c>
      <c r="F16" s="59">
        <f>+F56</f>
        <v>472907445</v>
      </c>
      <c r="G16" s="56">
        <f>+G56</f>
        <v>472907445</v>
      </c>
      <c r="H16" s="40"/>
    </row>
    <row r="17" spans="1:8" ht="16.5" customHeight="1" x14ac:dyDescent="0.25">
      <c r="A17" s="103" t="s">
        <v>15</v>
      </c>
      <c r="B17" s="103"/>
      <c r="C17" s="103"/>
      <c r="D17" s="103"/>
      <c r="E17" s="57">
        <f>+E7-E11+E14</f>
        <v>0</v>
      </c>
      <c r="F17" s="57">
        <f>+F7-F11+F14</f>
        <v>3265916371</v>
      </c>
      <c r="G17" s="57">
        <f>+G7-G11+G14</f>
        <v>3312074248</v>
      </c>
      <c r="H17" s="40"/>
    </row>
    <row r="18" spans="1:8" ht="16.5" customHeight="1" x14ac:dyDescent="0.25">
      <c r="A18" s="103" t="s">
        <v>16</v>
      </c>
      <c r="B18" s="103"/>
      <c r="C18" s="103"/>
      <c r="D18" s="103"/>
      <c r="E18" s="57">
        <f>+E17-E10</f>
        <v>-1532021640</v>
      </c>
      <c r="F18" s="57">
        <f>+F17-F10</f>
        <v>3469438704</v>
      </c>
      <c r="G18" s="57">
        <f>+G17-G10</f>
        <v>3515596581</v>
      </c>
      <c r="H18" s="40"/>
    </row>
    <row r="19" spans="1:8" ht="28.5" customHeight="1" x14ac:dyDescent="0.25">
      <c r="A19" s="104" t="s">
        <v>17</v>
      </c>
      <c r="B19" s="104"/>
      <c r="C19" s="104"/>
      <c r="D19" s="104"/>
      <c r="E19" s="60">
        <f>+E18-E14</f>
        <v>-1532021640</v>
      </c>
      <c r="F19" s="60">
        <f>+F18-F14</f>
        <v>2708025498</v>
      </c>
      <c r="G19" s="60">
        <f>+G18-G14</f>
        <v>2754183375</v>
      </c>
      <c r="H19" s="40"/>
    </row>
    <row r="20" spans="1:8" ht="24.75" customHeight="1" x14ac:dyDescent="0.25">
      <c r="A20" s="43"/>
      <c r="B20" s="43"/>
      <c r="C20" s="43"/>
      <c r="D20" s="43"/>
      <c r="E20" s="44"/>
      <c r="F20" s="44"/>
      <c r="G20" s="44"/>
      <c r="H20" s="40"/>
    </row>
    <row r="21" spans="1:8" ht="18.75" customHeight="1" x14ac:dyDescent="0.25">
      <c r="A21" s="107" t="s">
        <v>18</v>
      </c>
      <c r="B21" s="107"/>
      <c r="C21" s="107"/>
      <c r="D21" s="107"/>
      <c r="E21" s="37" t="s">
        <v>19</v>
      </c>
      <c r="F21" s="37" t="s">
        <v>3</v>
      </c>
      <c r="G21" s="37" t="s">
        <v>6</v>
      </c>
      <c r="H21" s="40"/>
    </row>
    <row r="22" spans="1:8" ht="20.25" customHeight="1" x14ac:dyDescent="0.25">
      <c r="A22" s="109" t="s">
        <v>20</v>
      </c>
      <c r="B22" s="109"/>
      <c r="C22" s="109"/>
      <c r="D22" s="109"/>
      <c r="E22" s="61">
        <f>+E23+E24</f>
        <v>416773192</v>
      </c>
      <c r="F22" s="61">
        <v>174444157</v>
      </c>
      <c r="G22" s="61">
        <v>174444157</v>
      </c>
      <c r="H22" s="40"/>
    </row>
    <row r="23" spans="1:8" ht="20.25" customHeight="1" x14ac:dyDescent="0.25">
      <c r="A23" s="102" t="s">
        <v>21</v>
      </c>
      <c r="B23" s="102"/>
      <c r="C23" s="102"/>
      <c r="D23" s="102"/>
      <c r="E23" s="62">
        <v>254388685</v>
      </c>
      <c r="F23" s="56">
        <v>173484461</v>
      </c>
      <c r="G23" s="56">
        <v>173484461</v>
      </c>
      <c r="H23" s="40"/>
    </row>
    <row r="24" spans="1:8" ht="20.25" customHeight="1" x14ac:dyDescent="0.25">
      <c r="A24" s="102" t="s">
        <v>22</v>
      </c>
      <c r="B24" s="102"/>
      <c r="C24" s="102"/>
      <c r="D24" s="102"/>
      <c r="E24" s="56">
        <v>162384507</v>
      </c>
      <c r="F24" s="63">
        <v>959696</v>
      </c>
      <c r="G24" s="63">
        <v>959696</v>
      </c>
      <c r="H24" s="40"/>
    </row>
    <row r="25" spans="1:8" ht="20.25" customHeight="1" x14ac:dyDescent="0.25">
      <c r="A25" s="104" t="s">
        <v>23</v>
      </c>
      <c r="B25" s="104"/>
      <c r="C25" s="104"/>
      <c r="D25" s="104"/>
      <c r="E25" s="60">
        <f>+E19+E22</f>
        <v>-1115248448</v>
      </c>
      <c r="F25" s="60">
        <f>F19+F22</f>
        <v>2882469655</v>
      </c>
      <c r="G25" s="60">
        <f>+G19+G22</f>
        <v>2928627532</v>
      </c>
      <c r="H25" s="40"/>
    </row>
    <row r="26" spans="1:8" ht="23.25" customHeight="1" x14ac:dyDescent="0.25">
      <c r="A26" s="43"/>
      <c r="B26" s="43"/>
      <c r="C26" s="43"/>
      <c r="D26" s="43"/>
      <c r="E26" s="44"/>
      <c r="F26" s="44"/>
      <c r="G26" s="44"/>
      <c r="H26" s="40"/>
    </row>
    <row r="27" spans="1:8" ht="15" customHeight="1" x14ac:dyDescent="0.25">
      <c r="A27" s="107" t="s">
        <v>18</v>
      </c>
      <c r="B27" s="107"/>
      <c r="C27" s="107"/>
      <c r="D27" s="107"/>
      <c r="E27" s="37" t="s">
        <v>2</v>
      </c>
      <c r="F27" s="105" t="s">
        <v>3</v>
      </c>
      <c r="G27" s="37" t="s">
        <v>24</v>
      </c>
      <c r="H27" s="40"/>
    </row>
    <row r="28" spans="1:8" ht="15" customHeight="1" x14ac:dyDescent="0.25">
      <c r="A28" s="107"/>
      <c r="B28" s="107"/>
      <c r="C28" s="107"/>
      <c r="D28" s="107"/>
      <c r="E28" s="37" t="s">
        <v>19</v>
      </c>
      <c r="F28" s="105"/>
      <c r="G28" s="37" t="s">
        <v>6</v>
      </c>
      <c r="H28" s="40"/>
    </row>
    <row r="29" spans="1:8" ht="13.5" hidden="1" customHeight="1" x14ac:dyDescent="0.25">
      <c r="A29" s="108"/>
      <c r="B29" s="108"/>
      <c r="C29" s="108"/>
      <c r="D29" s="108"/>
      <c r="E29" s="45"/>
      <c r="F29" s="45"/>
      <c r="G29" s="45"/>
      <c r="H29" s="40"/>
    </row>
    <row r="30" spans="1:8" ht="18" customHeight="1" x14ac:dyDescent="0.25">
      <c r="A30" s="109" t="s">
        <v>25</v>
      </c>
      <c r="B30" s="109"/>
      <c r="C30" s="109"/>
      <c r="D30" s="109"/>
      <c r="E30" s="64">
        <v>2010000000</v>
      </c>
      <c r="F30" s="64">
        <f>+F31+F32</f>
        <v>311561371</v>
      </c>
      <c r="G30" s="64">
        <f>+G31+G32</f>
        <v>311561371</v>
      </c>
      <c r="H30" s="40"/>
    </row>
    <row r="31" spans="1:8" ht="18" customHeight="1" x14ac:dyDescent="0.25">
      <c r="A31" s="102" t="s">
        <v>26</v>
      </c>
      <c r="B31" s="102"/>
      <c r="C31" s="102"/>
      <c r="D31" s="102"/>
      <c r="E31" s="56">
        <f>+E42</f>
        <v>2010000000</v>
      </c>
      <c r="F31" s="56">
        <f>+F42</f>
        <v>311561371</v>
      </c>
      <c r="G31" s="56">
        <f>+G42</f>
        <v>311561371</v>
      </c>
      <c r="H31" s="40"/>
    </row>
    <row r="32" spans="1:8" ht="18" customHeight="1" x14ac:dyDescent="0.25">
      <c r="A32" s="102" t="s">
        <v>27</v>
      </c>
      <c r="B32" s="102"/>
      <c r="C32" s="102"/>
      <c r="D32" s="102"/>
      <c r="E32" s="56">
        <f>+E53</f>
        <v>0</v>
      </c>
      <c r="F32" s="56">
        <f>+F53</f>
        <v>0</v>
      </c>
      <c r="G32" s="56">
        <f>+G53</f>
        <v>0</v>
      </c>
      <c r="H32" s="40"/>
    </row>
    <row r="33" spans="1:8" ht="18" customHeight="1" x14ac:dyDescent="0.25">
      <c r="A33" s="103" t="s">
        <v>28</v>
      </c>
      <c r="B33" s="103"/>
      <c r="C33" s="103"/>
      <c r="D33" s="103"/>
      <c r="E33" s="56">
        <f>+E34+E35</f>
        <v>477978360</v>
      </c>
      <c r="F33" s="56">
        <f>+F34+F35</f>
        <v>515083704</v>
      </c>
      <c r="G33" s="56">
        <f>+G34+G35</f>
        <v>515083704</v>
      </c>
      <c r="H33" s="40"/>
    </row>
    <row r="34" spans="1:8" ht="18" customHeight="1" x14ac:dyDescent="0.25">
      <c r="A34" s="102" t="s">
        <v>29</v>
      </c>
      <c r="B34" s="102"/>
      <c r="C34" s="102"/>
      <c r="D34" s="102"/>
      <c r="E34" s="56">
        <f>+E43</f>
        <v>353553370</v>
      </c>
      <c r="F34" s="63">
        <v>507553300</v>
      </c>
      <c r="G34" s="65">
        <v>507553300</v>
      </c>
      <c r="H34" s="40"/>
    </row>
    <row r="35" spans="1:8" ht="18" customHeight="1" x14ac:dyDescent="0.25">
      <c r="A35" s="102" t="s">
        <v>30</v>
      </c>
      <c r="B35" s="102"/>
      <c r="C35" s="102"/>
      <c r="D35" s="102"/>
      <c r="E35" s="56">
        <f>+E54</f>
        <v>124424990</v>
      </c>
      <c r="F35" s="63">
        <v>7530404</v>
      </c>
      <c r="G35" s="65">
        <v>7530404</v>
      </c>
      <c r="H35" s="40"/>
    </row>
    <row r="36" spans="1:8" ht="18" customHeight="1" x14ac:dyDescent="0.25">
      <c r="A36" s="103" t="s">
        <v>31</v>
      </c>
      <c r="B36" s="103"/>
      <c r="C36" s="103"/>
      <c r="D36" s="103"/>
      <c r="E36" s="56">
        <f>+E30-E33</f>
        <v>1532021640</v>
      </c>
      <c r="F36" s="56">
        <f>+F30-F33</f>
        <v>-203522333</v>
      </c>
      <c r="G36" s="56">
        <f>+G30-G33</f>
        <v>-203522333</v>
      </c>
      <c r="H36" s="40"/>
    </row>
    <row r="37" spans="1:8" ht="24.75" customHeight="1" x14ac:dyDescent="0.25">
      <c r="A37" s="42"/>
      <c r="B37" s="42"/>
      <c r="C37" s="42"/>
      <c r="D37" s="42"/>
      <c r="E37" s="66"/>
      <c r="F37" s="66"/>
      <c r="G37" s="66"/>
      <c r="H37" s="40"/>
    </row>
    <row r="38" spans="1:8" ht="19.5" customHeight="1" x14ac:dyDescent="0.25">
      <c r="A38" s="107" t="s">
        <v>18</v>
      </c>
      <c r="B38" s="107"/>
      <c r="C38" s="107"/>
      <c r="D38" s="107"/>
      <c r="E38" s="37" t="s">
        <v>2</v>
      </c>
      <c r="F38" s="105" t="s">
        <v>3</v>
      </c>
      <c r="G38" s="37" t="s">
        <v>24</v>
      </c>
      <c r="H38" s="40"/>
    </row>
    <row r="39" spans="1:8" ht="18.75" customHeight="1" x14ac:dyDescent="0.25">
      <c r="A39" s="107"/>
      <c r="B39" s="107"/>
      <c r="C39" s="107"/>
      <c r="D39" s="107"/>
      <c r="E39" s="37" t="s">
        <v>19</v>
      </c>
      <c r="F39" s="105"/>
      <c r="G39" s="37" t="s">
        <v>6</v>
      </c>
      <c r="H39" s="40"/>
    </row>
    <row r="40" spans="1:8" s="69" customFormat="1" ht="21.75" customHeight="1" x14ac:dyDescent="0.25">
      <c r="A40" s="106" t="s">
        <v>32</v>
      </c>
      <c r="B40" s="106"/>
      <c r="C40" s="106"/>
      <c r="D40" s="106"/>
      <c r="E40" s="67">
        <v>39068274166</v>
      </c>
      <c r="F40" s="67">
        <v>20578238159</v>
      </c>
      <c r="G40" s="67">
        <v>20578238159</v>
      </c>
      <c r="H40" s="68"/>
    </row>
    <row r="41" spans="1:8" s="69" customFormat="1" ht="21.75" customHeight="1" x14ac:dyDescent="0.25">
      <c r="A41" s="102" t="s">
        <v>33</v>
      </c>
      <c r="B41" s="102"/>
      <c r="C41" s="102"/>
      <c r="D41" s="102"/>
      <c r="E41" s="56">
        <f>E42-E43</f>
        <v>1656446630</v>
      </c>
      <c r="F41" s="56">
        <f>+F42-F43</f>
        <v>-195991929</v>
      </c>
      <c r="G41" s="56">
        <f>+G42-G43</f>
        <v>-195991929</v>
      </c>
      <c r="H41" s="68"/>
    </row>
    <row r="42" spans="1:8" s="69" customFormat="1" ht="21.75" customHeight="1" x14ac:dyDescent="0.25">
      <c r="A42" s="102" t="s">
        <v>34</v>
      </c>
      <c r="B42" s="102"/>
      <c r="C42" s="102"/>
      <c r="D42" s="102"/>
      <c r="E42" s="56">
        <v>2010000000</v>
      </c>
      <c r="F42" s="63">
        <v>311561371</v>
      </c>
      <c r="G42" s="63">
        <v>311561371</v>
      </c>
      <c r="H42" s="68"/>
    </row>
    <row r="43" spans="1:8" s="69" customFormat="1" ht="21.75" customHeight="1" x14ac:dyDescent="0.25">
      <c r="A43" s="102" t="s">
        <v>35</v>
      </c>
      <c r="B43" s="102"/>
      <c r="C43" s="102"/>
      <c r="D43" s="102"/>
      <c r="E43" s="56">
        <v>353553370</v>
      </c>
      <c r="F43" s="63">
        <v>507553300</v>
      </c>
      <c r="G43" s="63">
        <v>507553300</v>
      </c>
      <c r="H43" s="68"/>
    </row>
    <row r="44" spans="1:8" s="69" customFormat="1" ht="21.75" customHeight="1" x14ac:dyDescent="0.25">
      <c r="A44" s="102" t="s">
        <v>36</v>
      </c>
      <c r="B44" s="102"/>
      <c r="C44" s="102"/>
      <c r="D44" s="102"/>
      <c r="E44" s="62">
        <v>40724720796</v>
      </c>
      <c r="F44" s="70">
        <v>19030337775</v>
      </c>
      <c r="G44" s="70">
        <v>18984650724</v>
      </c>
      <c r="H44" s="68"/>
    </row>
    <row r="45" spans="1:8" s="69" customFormat="1" ht="21.75" customHeight="1" x14ac:dyDescent="0.25">
      <c r="A45" s="102" t="s">
        <v>37</v>
      </c>
      <c r="B45" s="102"/>
      <c r="C45" s="102"/>
      <c r="D45" s="102"/>
      <c r="E45" s="56">
        <v>0</v>
      </c>
      <c r="F45" s="62">
        <v>288505761</v>
      </c>
      <c r="G45" s="62">
        <v>288505761</v>
      </c>
      <c r="H45" s="68"/>
    </row>
    <row r="46" spans="1:8" s="69" customFormat="1" ht="21.75" customHeight="1" x14ac:dyDescent="0.25">
      <c r="A46" s="103" t="s">
        <v>38</v>
      </c>
      <c r="B46" s="103"/>
      <c r="C46" s="103"/>
      <c r="D46" s="103"/>
      <c r="E46" s="57">
        <f>+E40+E41-E44+E45</f>
        <v>0</v>
      </c>
      <c r="F46" s="57">
        <f>+F40+F41-F44+F45</f>
        <v>1640414216</v>
      </c>
      <c r="G46" s="57">
        <f>+G40+G41-G44+G45</f>
        <v>1686101267</v>
      </c>
      <c r="H46" s="68"/>
    </row>
    <row r="47" spans="1:8" s="69" customFormat="1" ht="21.75" customHeight="1" x14ac:dyDescent="0.25">
      <c r="A47" s="104" t="s">
        <v>39</v>
      </c>
      <c r="B47" s="104"/>
      <c r="C47" s="104"/>
      <c r="D47" s="104"/>
      <c r="E47" s="60">
        <f>+E46-E41</f>
        <v>-1656446630</v>
      </c>
      <c r="F47" s="60">
        <f>+F46-F41</f>
        <v>1836406145</v>
      </c>
      <c r="G47" s="60">
        <f>+G46-G41</f>
        <v>1882093196</v>
      </c>
      <c r="H47" s="68"/>
    </row>
    <row r="48" spans="1:8" s="47" customFormat="1" ht="25.5" customHeight="1" x14ac:dyDescent="0.25">
      <c r="A48" s="41"/>
      <c r="B48" s="42"/>
      <c r="C48" s="42"/>
      <c r="D48" s="42"/>
      <c r="E48" s="42"/>
      <c r="F48" s="42"/>
      <c r="G48" s="48"/>
      <c r="H48" s="46"/>
    </row>
    <row r="49" spans="1:8" s="47" customFormat="1" ht="14.1" customHeight="1" x14ac:dyDescent="0.25">
      <c r="A49" s="107" t="s">
        <v>18</v>
      </c>
      <c r="B49" s="107"/>
      <c r="C49" s="107"/>
      <c r="D49" s="107"/>
      <c r="E49" s="37" t="s">
        <v>2</v>
      </c>
      <c r="F49" s="105" t="s">
        <v>3</v>
      </c>
      <c r="G49" s="37" t="s">
        <v>24</v>
      </c>
      <c r="H49" s="46"/>
    </row>
    <row r="50" spans="1:8" s="47" customFormat="1" ht="16.5" customHeight="1" x14ac:dyDescent="0.25">
      <c r="A50" s="107"/>
      <c r="B50" s="107"/>
      <c r="C50" s="107"/>
      <c r="D50" s="107"/>
      <c r="E50" s="37" t="s">
        <v>19</v>
      </c>
      <c r="F50" s="105"/>
      <c r="G50" s="37" t="s">
        <v>6</v>
      </c>
      <c r="H50" s="46"/>
    </row>
    <row r="51" spans="1:8" s="69" customFormat="1" ht="18" customHeight="1" x14ac:dyDescent="0.25">
      <c r="A51" s="106" t="s">
        <v>40</v>
      </c>
      <c r="B51" s="106"/>
      <c r="C51" s="106"/>
      <c r="D51" s="106"/>
      <c r="E51" s="71">
        <v>27816271398</v>
      </c>
      <c r="F51" s="72">
        <v>14632914435</v>
      </c>
      <c r="G51" s="72">
        <v>14632914435</v>
      </c>
      <c r="H51" s="68"/>
    </row>
    <row r="52" spans="1:8" s="69" customFormat="1" ht="18" customHeight="1" x14ac:dyDescent="0.25">
      <c r="A52" s="102" t="s">
        <v>41</v>
      </c>
      <c r="B52" s="102"/>
      <c r="C52" s="102"/>
      <c r="D52" s="102"/>
      <c r="E52" s="73">
        <f>E53-E54</f>
        <v>-124424990</v>
      </c>
      <c r="F52" s="73">
        <f>F53-F54</f>
        <v>-7530404</v>
      </c>
      <c r="G52" s="73">
        <f>G53-G54</f>
        <v>-7530404</v>
      </c>
      <c r="H52" s="68"/>
    </row>
    <row r="53" spans="1:8" s="69" customFormat="1" ht="18" customHeight="1" x14ac:dyDescent="0.25">
      <c r="A53" s="102" t="s">
        <v>42</v>
      </c>
      <c r="B53" s="102"/>
      <c r="C53" s="102"/>
      <c r="D53" s="102"/>
      <c r="E53" s="56">
        <v>0</v>
      </c>
      <c r="F53" s="56">
        <v>0</v>
      </c>
      <c r="G53" s="56">
        <v>0</v>
      </c>
      <c r="H53" s="68"/>
    </row>
    <row r="54" spans="1:8" s="69" customFormat="1" ht="18" customHeight="1" x14ac:dyDescent="0.25">
      <c r="A54" s="102" t="s">
        <v>43</v>
      </c>
      <c r="B54" s="102"/>
      <c r="C54" s="102"/>
      <c r="D54" s="102"/>
      <c r="E54" s="56">
        <v>124424990</v>
      </c>
      <c r="F54" s="63">
        <v>7530404</v>
      </c>
      <c r="G54" s="65">
        <v>7530404</v>
      </c>
      <c r="H54" s="68"/>
    </row>
    <row r="55" spans="1:8" s="69" customFormat="1" ht="18" customHeight="1" x14ac:dyDescent="0.25">
      <c r="A55" s="102" t="s">
        <v>44</v>
      </c>
      <c r="B55" s="102"/>
      <c r="C55" s="102"/>
      <c r="D55" s="102"/>
      <c r="E55" s="62">
        <v>27691846408</v>
      </c>
      <c r="F55" s="62">
        <v>13472789321</v>
      </c>
      <c r="G55" s="74">
        <v>13472318495</v>
      </c>
      <c r="H55" s="68"/>
    </row>
    <row r="56" spans="1:8" s="69" customFormat="1" ht="18" customHeight="1" x14ac:dyDescent="0.25">
      <c r="A56" s="102" t="s">
        <v>45</v>
      </c>
      <c r="B56" s="102"/>
      <c r="C56" s="102"/>
      <c r="D56" s="102"/>
      <c r="E56" s="56">
        <v>0</v>
      </c>
      <c r="F56" s="75">
        <v>472907445</v>
      </c>
      <c r="G56" s="74">
        <v>472907445</v>
      </c>
      <c r="H56" s="68"/>
    </row>
    <row r="57" spans="1:8" s="69" customFormat="1" ht="18" customHeight="1" x14ac:dyDescent="0.25">
      <c r="A57" s="103" t="s">
        <v>46</v>
      </c>
      <c r="B57" s="103"/>
      <c r="C57" s="103"/>
      <c r="D57" s="103"/>
      <c r="E57" s="57">
        <f>+E51+E52-E55+E56</f>
        <v>0</v>
      </c>
      <c r="F57" s="57">
        <f>+F51+F52-F55+F56</f>
        <v>1625502155</v>
      </c>
      <c r="G57" s="76">
        <f>+G51+G52-G55+G56</f>
        <v>1625972981</v>
      </c>
      <c r="H57" s="68"/>
    </row>
    <row r="58" spans="1:8" s="69" customFormat="1" ht="18" customHeight="1" x14ac:dyDescent="0.25">
      <c r="A58" s="104" t="s">
        <v>47</v>
      </c>
      <c r="B58" s="104"/>
      <c r="C58" s="104"/>
      <c r="D58" s="104"/>
      <c r="E58" s="60">
        <f>+E57-E52</f>
        <v>124424990</v>
      </c>
      <c r="F58" s="77">
        <f>+F57-F52</f>
        <v>1633032559</v>
      </c>
      <c r="G58" s="78">
        <f>+G57-G52</f>
        <v>1633503385</v>
      </c>
      <c r="H58" s="68"/>
    </row>
    <row r="59" spans="1:8" s="47" customFormat="1" ht="21.75" customHeight="1" x14ac:dyDescent="0.25">
      <c r="A59" s="99"/>
      <c r="B59" s="99"/>
      <c r="C59" s="99"/>
      <c r="D59" s="99"/>
      <c r="E59" s="49"/>
      <c r="F59" s="49"/>
      <c r="G59" s="49"/>
    </row>
    <row r="60" spans="1:8" x14ac:dyDescent="0.25">
      <c r="A60" s="50"/>
      <c r="B60" s="50"/>
      <c r="C60" s="50"/>
      <c r="D60" s="50"/>
      <c r="E60" s="50"/>
      <c r="F60" s="50"/>
      <c r="G60" s="50"/>
    </row>
    <row r="61" spans="1:8" x14ac:dyDescent="0.25">
      <c r="A61" s="50"/>
      <c r="B61" s="50"/>
      <c r="C61" s="50"/>
      <c r="D61" s="50"/>
      <c r="E61" s="50"/>
      <c r="F61" s="50"/>
      <c r="G61" s="50"/>
    </row>
    <row r="62" spans="1:8" x14ac:dyDescent="0.25">
      <c r="A62" s="50"/>
      <c r="B62" s="50"/>
      <c r="C62" s="50"/>
      <c r="D62" s="50"/>
      <c r="E62" s="50"/>
      <c r="F62" s="50"/>
      <c r="G62" s="50"/>
    </row>
    <row r="63" spans="1:8" ht="14.45" customHeight="1" x14ac:dyDescent="0.25">
      <c r="A63" s="50"/>
      <c r="B63" s="51"/>
      <c r="C63" s="51"/>
      <c r="D63" s="51"/>
      <c r="E63" s="51"/>
      <c r="F63" s="51"/>
      <c r="G63" s="51"/>
    </row>
    <row r="64" spans="1:8" ht="14.45" customHeight="1" x14ac:dyDescent="0.25">
      <c r="A64" s="50"/>
      <c r="B64" s="95"/>
      <c r="C64" s="95"/>
      <c r="D64" s="95"/>
      <c r="E64" s="95"/>
      <c r="F64" s="95"/>
      <c r="G64" s="95"/>
    </row>
    <row r="65" spans="1:7" x14ac:dyDescent="0.25">
      <c r="A65" s="50"/>
      <c r="B65" s="95"/>
      <c r="C65" s="95"/>
      <c r="D65" s="52"/>
      <c r="E65" s="52"/>
      <c r="F65" s="95"/>
      <c r="G65" s="95"/>
    </row>
    <row r="66" spans="1:7" x14ac:dyDescent="0.25">
      <c r="A66" s="50"/>
      <c r="B66" s="99"/>
      <c r="C66" s="99"/>
      <c r="D66" s="52"/>
      <c r="E66" s="52"/>
      <c r="F66" s="95"/>
      <c r="G66" s="95"/>
    </row>
    <row r="67" spans="1:7" ht="30" customHeight="1" x14ac:dyDescent="0.25">
      <c r="A67" s="50"/>
      <c r="B67" s="100"/>
      <c r="C67" s="100"/>
      <c r="D67" s="101"/>
      <c r="E67" s="101"/>
      <c r="F67" s="101"/>
      <c r="G67" s="101"/>
    </row>
    <row r="68" spans="1:7" ht="14.1" customHeight="1" x14ac:dyDescent="0.25">
      <c r="A68" s="50"/>
      <c r="B68" s="100"/>
      <c r="C68" s="100"/>
      <c r="D68" s="101"/>
      <c r="E68" s="101"/>
      <c r="F68" s="101"/>
      <c r="G68" s="101"/>
    </row>
    <row r="69" spans="1:7" x14ac:dyDescent="0.25">
      <c r="A69" s="50"/>
      <c r="B69" s="50"/>
      <c r="C69" s="50"/>
      <c r="D69" s="50"/>
      <c r="E69" s="50"/>
      <c r="F69" s="50"/>
      <c r="G69" s="50"/>
    </row>
    <row r="70" spans="1:7" x14ac:dyDescent="0.25">
      <c r="A70" s="53"/>
      <c r="B70" s="97"/>
      <c r="C70" s="97"/>
      <c r="D70" s="98"/>
      <c r="E70" s="98"/>
      <c r="F70" s="98"/>
      <c r="G70" s="98"/>
    </row>
    <row r="71" spans="1:7" x14ac:dyDescent="0.25">
      <c r="A71" s="53"/>
      <c r="B71" s="97"/>
      <c r="C71" s="97"/>
      <c r="D71" s="98"/>
      <c r="E71" s="98"/>
      <c r="F71" s="98"/>
      <c r="G71" s="98"/>
    </row>
    <row r="72" spans="1:7" x14ac:dyDescent="0.25">
      <c r="A72" s="53"/>
    </row>
    <row r="73" spans="1:7" x14ac:dyDescent="0.25">
      <c r="A73" s="53"/>
      <c r="B73" s="53"/>
      <c r="C73" s="53"/>
      <c r="D73" s="53"/>
      <c r="E73" s="53"/>
      <c r="F73" s="53"/>
      <c r="G73" s="53"/>
    </row>
    <row r="74" spans="1:7" x14ac:dyDescent="0.25">
      <c r="A74" s="53"/>
      <c r="B74" s="53"/>
      <c r="C74" s="53"/>
      <c r="D74" s="53"/>
      <c r="E74" s="53"/>
      <c r="F74" s="53"/>
      <c r="G74" s="53"/>
    </row>
    <row r="75" spans="1:7" x14ac:dyDescent="0.25">
      <c r="A75" s="53"/>
      <c r="B75" s="53"/>
      <c r="C75" s="53"/>
      <c r="D75" s="53"/>
      <c r="E75" s="53"/>
      <c r="F75" s="53"/>
      <c r="G75" s="53"/>
    </row>
    <row r="76" spans="1:7" x14ac:dyDescent="0.25">
      <c r="A76" s="53"/>
      <c r="B76" s="53"/>
      <c r="C76" s="53"/>
      <c r="D76" s="53"/>
      <c r="E76" s="53"/>
      <c r="F76" s="53"/>
      <c r="G76" s="53"/>
    </row>
    <row r="77" spans="1:7" x14ac:dyDescent="0.25">
      <c r="A77" s="53"/>
      <c r="B77" s="53"/>
      <c r="C77" s="53"/>
      <c r="D77" s="53"/>
      <c r="E77" s="53"/>
      <c r="F77" s="53"/>
      <c r="G77" s="53"/>
    </row>
    <row r="78" spans="1:7" x14ac:dyDescent="0.25">
      <c r="A78" s="53"/>
      <c r="B78" s="53"/>
      <c r="C78" s="53"/>
      <c r="D78" s="53"/>
      <c r="E78" s="53"/>
      <c r="F78" s="53"/>
      <c r="G78" s="53"/>
    </row>
    <row r="79" spans="1:7" x14ac:dyDescent="0.25">
      <c r="A79" s="53"/>
      <c r="B79" s="53"/>
      <c r="C79" s="53"/>
      <c r="D79" s="53"/>
      <c r="E79" s="53"/>
      <c r="F79" s="53"/>
      <c r="G79" s="53"/>
    </row>
    <row r="80" spans="1:7" x14ac:dyDescent="0.25">
      <c r="A80" s="53"/>
      <c r="B80" s="53"/>
      <c r="C80" s="53"/>
      <c r="D80" s="53"/>
      <c r="E80" s="53"/>
      <c r="F80" s="53"/>
      <c r="G80" s="53"/>
    </row>
    <row r="81" spans="1:7" x14ac:dyDescent="0.25">
      <c r="A81" s="53"/>
      <c r="B81" s="53"/>
      <c r="C81" s="53"/>
      <c r="D81" s="53"/>
      <c r="E81" s="53"/>
      <c r="F81" s="53"/>
      <c r="G81" s="53"/>
    </row>
    <row r="82" spans="1:7" x14ac:dyDescent="0.25">
      <c r="A82" s="53"/>
      <c r="B82" s="53"/>
      <c r="C82" s="53"/>
      <c r="D82" s="53"/>
      <c r="E82" s="53"/>
      <c r="F82" s="53"/>
      <c r="G82" s="53"/>
    </row>
    <row r="83" spans="1:7" x14ac:dyDescent="0.25">
      <c r="A83" s="53"/>
      <c r="B83" s="53"/>
      <c r="C83" s="53"/>
      <c r="D83" s="53"/>
      <c r="E83" s="53"/>
      <c r="F83" s="53"/>
      <c r="G83" s="53"/>
    </row>
    <row r="84" spans="1:7" x14ac:dyDescent="0.25">
      <c r="A84" s="53"/>
      <c r="B84" s="53"/>
      <c r="C84" s="53"/>
      <c r="D84" s="53"/>
      <c r="E84" s="53"/>
      <c r="F84" s="53"/>
      <c r="G84" s="53"/>
    </row>
    <row r="85" spans="1:7" x14ac:dyDescent="0.25">
      <c r="A85" s="53"/>
      <c r="B85" s="53"/>
      <c r="C85" s="53"/>
      <c r="D85" s="53"/>
      <c r="E85" s="53"/>
      <c r="F85" s="53"/>
      <c r="G85" s="53"/>
    </row>
    <row r="86" spans="1:7" x14ac:dyDescent="0.25">
      <c r="A86" s="53"/>
      <c r="B86" s="53"/>
      <c r="C86" s="53"/>
      <c r="D86" s="53"/>
      <c r="E86" s="53"/>
      <c r="F86" s="53"/>
      <c r="G86" s="53"/>
    </row>
    <row r="87" spans="1:7" x14ac:dyDescent="0.25">
      <c r="A87" s="53"/>
      <c r="B87" s="53"/>
      <c r="C87" s="53"/>
      <c r="D87" s="53"/>
      <c r="E87" s="53"/>
      <c r="F87" s="53"/>
      <c r="G87" s="53"/>
    </row>
    <row r="88" spans="1:7" x14ac:dyDescent="0.25">
      <c r="A88" s="53"/>
      <c r="B88" s="53"/>
      <c r="C88" s="53"/>
      <c r="D88" s="53"/>
      <c r="E88" s="53"/>
      <c r="F88" s="53"/>
      <c r="G88" s="53"/>
    </row>
    <row r="89" spans="1:7" x14ac:dyDescent="0.25">
      <c r="A89" s="53"/>
      <c r="B89" s="53"/>
      <c r="C89" s="53"/>
      <c r="D89" s="53"/>
      <c r="E89" s="53"/>
      <c r="F89" s="53"/>
      <c r="G89" s="53"/>
    </row>
    <row r="90" spans="1:7" x14ac:dyDescent="0.25">
      <c r="A90" s="53"/>
      <c r="B90" s="53"/>
      <c r="C90" s="53"/>
      <c r="D90" s="53"/>
      <c r="E90" s="53"/>
      <c r="F90" s="53"/>
      <c r="G90" s="53"/>
    </row>
    <row r="91" spans="1:7" x14ac:dyDescent="0.25">
      <c r="A91" s="53"/>
      <c r="B91" s="53"/>
      <c r="C91" s="53"/>
      <c r="D91" s="53"/>
      <c r="E91" s="53"/>
      <c r="F91" s="53"/>
      <c r="G91" s="53"/>
    </row>
    <row r="92" spans="1:7" x14ac:dyDescent="0.25">
      <c r="A92" s="53"/>
      <c r="B92" s="53"/>
      <c r="C92" s="53"/>
      <c r="D92" s="53"/>
      <c r="E92" s="53"/>
      <c r="F92" s="53"/>
      <c r="G92" s="53"/>
    </row>
    <row r="93" spans="1:7" x14ac:dyDescent="0.25">
      <c r="A93" s="53"/>
      <c r="B93" s="53"/>
      <c r="C93" s="53"/>
      <c r="D93" s="53"/>
      <c r="E93" s="53"/>
      <c r="F93" s="53"/>
      <c r="G93" s="53"/>
    </row>
    <row r="94" spans="1:7" x14ac:dyDescent="0.25">
      <c r="A94" s="53"/>
      <c r="B94" s="53"/>
      <c r="C94" s="53"/>
      <c r="D94" s="53"/>
      <c r="E94" s="53"/>
      <c r="F94" s="53"/>
      <c r="G94" s="53"/>
    </row>
    <row r="95" spans="1:7" x14ac:dyDescent="0.25">
      <c r="A95" s="53"/>
      <c r="B95" s="53"/>
      <c r="C95" s="53"/>
      <c r="D95" s="53"/>
      <c r="E95" s="53"/>
      <c r="F95" s="53"/>
      <c r="G95" s="53"/>
    </row>
    <row r="96" spans="1:7" x14ac:dyDescent="0.25">
      <c r="A96" s="53"/>
      <c r="B96" s="53"/>
      <c r="C96" s="53"/>
      <c r="D96" s="53"/>
      <c r="E96" s="53"/>
      <c r="F96" s="53"/>
      <c r="G96" s="53"/>
    </row>
    <row r="97" spans="1:7" x14ac:dyDescent="0.25">
      <c r="A97" s="53"/>
      <c r="B97" s="53"/>
      <c r="C97" s="53"/>
      <c r="D97" s="53"/>
      <c r="E97" s="53"/>
      <c r="F97" s="53"/>
      <c r="G97" s="53"/>
    </row>
    <row r="98" spans="1:7" x14ac:dyDescent="0.25">
      <c r="A98" s="53"/>
      <c r="B98" s="53"/>
      <c r="C98" s="53"/>
      <c r="D98" s="53"/>
      <c r="E98" s="53"/>
      <c r="F98" s="53"/>
      <c r="G98" s="53"/>
    </row>
    <row r="99" spans="1:7" x14ac:dyDescent="0.25">
      <c r="A99" s="53"/>
      <c r="B99" s="53"/>
      <c r="C99" s="53"/>
      <c r="D99" s="53"/>
      <c r="E99" s="53"/>
      <c r="F99" s="53"/>
      <c r="G99" s="53"/>
    </row>
    <row r="100" spans="1:7" x14ac:dyDescent="0.25">
      <c r="A100" s="53"/>
      <c r="B100" s="53"/>
      <c r="C100" s="53"/>
      <c r="D100" s="53"/>
      <c r="E100" s="53"/>
      <c r="F100" s="53"/>
      <c r="G100" s="53"/>
    </row>
    <row r="101" spans="1:7" x14ac:dyDescent="0.25">
      <c r="A101" s="53"/>
      <c r="B101" s="53"/>
      <c r="C101" s="53"/>
      <c r="D101" s="53"/>
      <c r="E101" s="53"/>
      <c r="F101" s="53"/>
      <c r="G101" s="53"/>
    </row>
    <row r="102" spans="1:7" x14ac:dyDescent="0.25">
      <c r="A102" s="53"/>
      <c r="B102" s="53"/>
      <c r="C102" s="53"/>
      <c r="D102" s="53"/>
      <c r="E102" s="53"/>
      <c r="F102" s="53"/>
      <c r="G102" s="53"/>
    </row>
    <row r="103" spans="1:7" x14ac:dyDescent="0.25">
      <c r="A103" s="53"/>
      <c r="B103" s="53"/>
      <c r="C103" s="53"/>
      <c r="D103" s="53"/>
      <c r="E103" s="53"/>
      <c r="F103" s="53"/>
      <c r="G103" s="53"/>
    </row>
    <row r="104" spans="1:7" x14ac:dyDescent="0.25">
      <c r="A104" s="53"/>
      <c r="B104" s="53"/>
      <c r="C104" s="53"/>
      <c r="D104" s="53"/>
      <c r="E104" s="53"/>
      <c r="F104" s="53"/>
      <c r="G104" s="53"/>
    </row>
    <row r="105" spans="1:7" x14ac:dyDescent="0.25">
      <c r="A105" s="53"/>
      <c r="B105" s="53"/>
      <c r="C105" s="53"/>
      <c r="D105" s="53"/>
      <c r="E105" s="53"/>
      <c r="F105" s="53"/>
      <c r="G105" s="53"/>
    </row>
    <row r="106" spans="1:7" x14ac:dyDescent="0.25">
      <c r="A106" s="53"/>
      <c r="B106" s="53"/>
      <c r="C106" s="53"/>
      <c r="D106" s="53"/>
      <c r="E106" s="53"/>
      <c r="F106" s="53"/>
      <c r="G106" s="53"/>
    </row>
    <row r="107" spans="1:7" x14ac:dyDescent="0.25">
      <c r="A107" s="53"/>
      <c r="B107" s="53"/>
      <c r="C107" s="53"/>
      <c r="D107" s="53"/>
      <c r="E107" s="53"/>
      <c r="F107" s="53"/>
      <c r="G107" s="53"/>
    </row>
    <row r="108" spans="1:7" x14ac:dyDescent="0.25">
      <c r="A108" s="53"/>
      <c r="B108" s="53"/>
      <c r="C108" s="53"/>
      <c r="D108" s="53"/>
      <c r="E108" s="53"/>
      <c r="F108" s="53"/>
      <c r="G108" s="53"/>
    </row>
    <row r="109" spans="1:7" x14ac:dyDescent="0.25">
      <c r="A109" s="53"/>
      <c r="B109" s="53"/>
      <c r="C109" s="53"/>
      <c r="D109" s="53"/>
      <c r="E109" s="53"/>
      <c r="F109" s="53"/>
      <c r="G109" s="53"/>
    </row>
    <row r="110" spans="1:7" x14ac:dyDescent="0.25">
      <c r="A110" s="53"/>
      <c r="B110" s="53"/>
      <c r="C110" s="53"/>
      <c r="D110" s="53"/>
      <c r="E110" s="53"/>
      <c r="F110" s="53"/>
      <c r="G110" s="53"/>
    </row>
    <row r="111" spans="1:7" x14ac:dyDescent="0.25">
      <c r="A111" s="53"/>
      <c r="B111" s="53"/>
      <c r="C111" s="53"/>
      <c r="D111" s="53"/>
      <c r="E111" s="53"/>
      <c r="F111" s="53"/>
      <c r="G111" s="53"/>
    </row>
    <row r="112" spans="1:7" x14ac:dyDescent="0.25">
      <c r="A112" s="53"/>
      <c r="B112" s="53"/>
      <c r="C112" s="53"/>
      <c r="D112" s="53"/>
      <c r="E112" s="53"/>
      <c r="F112" s="53"/>
      <c r="G112" s="53"/>
    </row>
    <row r="113" spans="1:7" x14ac:dyDescent="0.25">
      <c r="A113" s="53"/>
      <c r="B113" s="53"/>
      <c r="C113" s="53"/>
      <c r="D113" s="53"/>
      <c r="E113" s="53"/>
      <c r="F113" s="53"/>
      <c r="G113" s="53"/>
    </row>
    <row r="114" spans="1:7" x14ac:dyDescent="0.25">
      <c r="A114" s="53"/>
      <c r="B114" s="53"/>
      <c r="C114" s="53"/>
      <c r="D114" s="53"/>
      <c r="E114" s="53"/>
      <c r="F114" s="53"/>
      <c r="G114" s="53"/>
    </row>
    <row r="115" spans="1:7" x14ac:dyDescent="0.25">
      <c r="A115" s="53"/>
      <c r="B115" s="53"/>
      <c r="C115" s="53"/>
      <c r="D115" s="53"/>
      <c r="E115" s="53"/>
      <c r="F115" s="53"/>
      <c r="G115" s="53"/>
    </row>
    <row r="116" spans="1:7" x14ac:dyDescent="0.25">
      <c r="A116" s="53"/>
      <c r="B116" s="53"/>
      <c r="C116" s="53"/>
      <c r="D116" s="53"/>
      <c r="E116" s="53"/>
      <c r="F116" s="53"/>
      <c r="G116" s="53"/>
    </row>
    <row r="117" spans="1:7" x14ac:dyDescent="0.25">
      <c r="A117" s="53"/>
      <c r="B117" s="53"/>
      <c r="C117" s="53"/>
      <c r="D117" s="53"/>
      <c r="E117" s="53"/>
      <c r="F117" s="53"/>
      <c r="G117" s="53"/>
    </row>
    <row r="118" spans="1:7" x14ac:dyDescent="0.25">
      <c r="A118" s="53"/>
      <c r="B118" s="53"/>
      <c r="C118" s="53"/>
      <c r="D118" s="53"/>
      <c r="E118" s="53"/>
      <c r="F118" s="53"/>
      <c r="G118" s="53"/>
    </row>
    <row r="119" spans="1:7" x14ac:dyDescent="0.25">
      <c r="A119" s="53"/>
      <c r="B119" s="53"/>
      <c r="C119" s="53"/>
      <c r="D119" s="53"/>
      <c r="E119" s="53"/>
      <c r="F119" s="53"/>
      <c r="G119" s="53"/>
    </row>
    <row r="120" spans="1:7" x14ac:dyDescent="0.25">
      <c r="A120" s="53"/>
      <c r="B120" s="53"/>
      <c r="C120" s="53"/>
      <c r="D120" s="53"/>
      <c r="E120" s="53"/>
      <c r="F120" s="53"/>
      <c r="G120" s="53"/>
    </row>
    <row r="121" spans="1:7" x14ac:dyDescent="0.25">
      <c r="A121" s="53"/>
      <c r="B121" s="53"/>
      <c r="C121" s="53"/>
      <c r="D121" s="53"/>
      <c r="E121" s="53"/>
      <c r="F121" s="53"/>
      <c r="G121" s="53"/>
    </row>
    <row r="122" spans="1:7" x14ac:dyDescent="0.25">
      <c r="A122" s="53"/>
      <c r="B122" s="53"/>
      <c r="C122" s="53"/>
      <c r="D122" s="53"/>
      <c r="E122" s="53"/>
      <c r="F122" s="53"/>
      <c r="G122" s="53"/>
    </row>
    <row r="123" spans="1:7" x14ac:dyDescent="0.25">
      <c r="A123" s="53"/>
      <c r="B123" s="53"/>
      <c r="C123" s="53"/>
      <c r="D123" s="53"/>
      <c r="E123" s="53"/>
      <c r="F123" s="53"/>
      <c r="G123" s="53"/>
    </row>
    <row r="124" spans="1:7" x14ac:dyDescent="0.25">
      <c r="A124" s="53"/>
      <c r="B124" s="53"/>
      <c r="C124" s="53"/>
      <c r="D124" s="53"/>
      <c r="E124" s="53"/>
      <c r="F124" s="53"/>
      <c r="G124" s="53"/>
    </row>
    <row r="125" spans="1:7" x14ac:dyDescent="0.25">
      <c r="A125" s="53"/>
      <c r="B125" s="53"/>
      <c r="C125" s="53"/>
      <c r="D125" s="53"/>
      <c r="E125" s="53"/>
      <c r="F125" s="53"/>
      <c r="G125" s="53"/>
    </row>
  </sheetData>
  <mergeCells count="73">
    <mergeCell ref="A25:D25"/>
    <mergeCell ref="A27:D28"/>
    <mergeCell ref="A5:D6"/>
    <mergeCell ref="F5:F6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9:D19"/>
    <mergeCell ref="A21:D21"/>
    <mergeCell ref="A22:D22"/>
    <mergeCell ref="A23:D23"/>
    <mergeCell ref="A24:D24"/>
    <mergeCell ref="A40:D40"/>
    <mergeCell ref="A41:D41"/>
    <mergeCell ref="A42:D42"/>
    <mergeCell ref="A43:D43"/>
    <mergeCell ref="A31:D31"/>
    <mergeCell ref="A34:D34"/>
    <mergeCell ref="A35:D35"/>
    <mergeCell ref="A36:D36"/>
    <mergeCell ref="A38:D39"/>
    <mergeCell ref="F38:F39"/>
    <mergeCell ref="F27:F28"/>
    <mergeCell ref="A29:D29"/>
    <mergeCell ref="A30:D30"/>
    <mergeCell ref="A32:D32"/>
    <mergeCell ref="A33:D33"/>
    <mergeCell ref="A44:D44"/>
    <mergeCell ref="A45:D45"/>
    <mergeCell ref="A46:D46"/>
    <mergeCell ref="A47:D47"/>
    <mergeCell ref="A49:D50"/>
    <mergeCell ref="F49:F50"/>
    <mergeCell ref="A51:D51"/>
    <mergeCell ref="A52:D52"/>
    <mergeCell ref="A53:D53"/>
    <mergeCell ref="E67:E68"/>
    <mergeCell ref="F67:F68"/>
    <mergeCell ref="A54:D54"/>
    <mergeCell ref="G67:G68"/>
    <mergeCell ref="B68:C68"/>
    <mergeCell ref="A55:D55"/>
    <mergeCell ref="A56:D56"/>
    <mergeCell ref="A57:D57"/>
    <mergeCell ref="A58:D58"/>
    <mergeCell ref="A59:D59"/>
    <mergeCell ref="B64:C64"/>
    <mergeCell ref="D64:G64"/>
    <mergeCell ref="A1:G1"/>
    <mergeCell ref="A2:G2"/>
    <mergeCell ref="A3:G3"/>
    <mergeCell ref="A4:G4"/>
    <mergeCell ref="B70:C70"/>
    <mergeCell ref="D70:D71"/>
    <mergeCell ref="E70:E71"/>
    <mergeCell ref="F70:F71"/>
    <mergeCell ref="G70:G71"/>
    <mergeCell ref="B71:C71"/>
    <mergeCell ref="B65:C65"/>
    <mergeCell ref="F65:F66"/>
    <mergeCell ref="G65:G66"/>
    <mergeCell ref="B66:C66"/>
    <mergeCell ref="B67:C67"/>
    <mergeCell ref="D67:D68"/>
  </mergeCells>
  <printOptions horizontalCentered="1"/>
  <pageMargins left="0.70866141732283472" right="0.70866141732283472" top="0.74803149606299213" bottom="0.74803149606299213" header="0.31496062992125984" footer="0.31496062992125984"/>
  <pageSetup paperSize="119" scale="82" fitToHeight="0" orientation="landscape" horizontalDpi="300" verticalDpi="300" r:id="rId1"/>
  <rowBreaks count="1" manualBreakCount="1">
    <brk id="36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Balance presupuestario Flor</vt:lpstr>
      <vt:lpstr>Balance presupuestario Flor (2</vt:lpstr>
      <vt:lpstr>'Balance presupuestario Flor (2'!Área_de_impresión</vt:lpstr>
      <vt:lpstr>'Balance presupuestario Flor (2'!Títulos_a_imprimir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Luis Chavez Robles</dc:creator>
  <cp:lastModifiedBy>Gerardo Garcia Reyes</cp:lastModifiedBy>
  <cp:lastPrinted>2026-07-29T16:04:19Z</cp:lastPrinted>
  <dcterms:created xsi:type="dcterms:W3CDTF">2021-03-31T17:34:38Z</dcterms:created>
  <dcterms:modified xsi:type="dcterms:W3CDTF">2026-07-29T16:16:09Z</dcterms:modified>
</cp:coreProperties>
</file>