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cuments\05 EVOLUCION DE LAS FINANZAS\2025\3ER TRIMESTRE 2025\CONTABLES\CONTABLES SEPT\"/>
    </mc:Choice>
  </mc:AlternateContent>
  <bookViews>
    <workbookView xWindow="0" yWindow="0" windowWidth="20490" windowHeight="7455"/>
  </bookViews>
  <sheets>
    <sheet name="FLUJO MODIFICADO" sheetId="6" r:id="rId1"/>
  </sheets>
  <definedNames>
    <definedName name="_xlnm.Print_Area" localSheetId="0">'FLUJO MODIFICADO'!$A$1:$C$65</definedName>
    <definedName name="_xlnm.Print_Titles" localSheetId="0">'FLUJO MODIFICADO'!$1:$6</definedName>
  </definedNames>
  <calcPr calcId="152511"/>
</workbook>
</file>

<file path=xl/calcChain.xml><?xml version="1.0" encoding="utf-8"?>
<calcChain xmlns="http://schemas.openxmlformats.org/spreadsheetml/2006/main">
  <c r="B45" i="6" l="1"/>
  <c r="F45" i="6" s="1"/>
  <c r="B57" i="6"/>
  <c r="B53" i="6" s="1"/>
  <c r="B65" i="6"/>
  <c r="F60" i="6"/>
  <c r="F52" i="6"/>
  <c r="B48" i="6"/>
  <c r="B42" i="6" l="1"/>
  <c r="F42" i="6" s="1"/>
  <c r="E58" i="6"/>
  <c r="F48" i="6"/>
  <c r="B58" i="6"/>
  <c r="B46" i="6" l="1"/>
  <c r="F46" i="6" s="1"/>
  <c r="F58" i="6"/>
  <c r="B59" i="6" l="1"/>
  <c r="B61" i="6" l="1"/>
  <c r="F61" i="6" s="1"/>
  <c r="F59" i="6"/>
</calcChain>
</file>

<file path=xl/sharedStrings.xml><?xml version="1.0" encoding="utf-8"?>
<sst xmlns="http://schemas.openxmlformats.org/spreadsheetml/2006/main" count="68" uniqueCount="54">
  <si>
    <t xml:space="preserve">Gobierno del Estado de Tabasco – Poder Ejecutivo </t>
  </si>
  <si>
    <t>Concepto</t>
  </si>
  <si>
    <t>Estado de Flujos de Efectivo</t>
  </si>
  <si>
    <t>Del 01 de Enero al 30 de Septiembre del 2025</t>
  </si>
  <si>
    <t xml:space="preserve">                                            (Pesos)</t>
  </si>
  <si>
    <t>Flujos de Efectivo de las Actividades de Operación</t>
  </si>
  <si>
    <t>Origen</t>
  </si>
  <si>
    <t>    Impuestos</t>
  </si>
  <si>
    <t>    Cuotas y Aportaciones de Seguridad Social</t>
  </si>
  <si>
    <t>    Contribuciones de Mejoras</t>
  </si>
  <si>
    <t>    Derechos</t>
  </si>
  <si>
    <t>    Productos</t>
  </si>
  <si>
    <t>    Aprovechamientos</t>
  </si>
  <si>
    <t>    Ingresos por Venta de Bienes y Prestación de Servicios</t>
  </si>
  <si>
    <t>    Participaciones, Aportaciones, Convenios, Incentivos Derivados de la Colaboración Fiscal y Fondos Distintos de Aportaciones</t>
  </si>
  <si>
    <t>    Transferencias, Asignaciones, Subsidios y Subvenciones, y Pensiones Jubilaciones</t>
  </si>
  <si>
    <t>    Otros Origenes de Operación</t>
  </si>
  <si>
    <t>Aplicación</t>
  </si>
  <si>
    <t>    Servicios Personales</t>
  </si>
  <si>
    <t>    Materiales y Suministros</t>
  </si>
  <si>
    <t>    Servicios Generales</t>
  </si>
  <si>
    <t>    Transferencias Internas y Asignaciones al Sector Público</t>
  </si>
  <si>
    <t>    Transferencias al resto del Sector Público</t>
  </si>
  <si>
    <t>    Subsidios y Subvenciones</t>
  </si>
  <si>
    <t>    Ayudas Sociales</t>
  </si>
  <si>
    <t>    Pensiones y Jubilaciones</t>
  </si>
  <si>
    <t>    Transferencias a Fideicomisos, Mandatos y Contratos Análogos</t>
  </si>
  <si>
    <t>    Transferencias a la Seguridad Social</t>
  </si>
  <si>
    <t>    Donativos</t>
  </si>
  <si>
    <t>    Transferencias al Exterior</t>
  </si>
  <si>
    <t>    Participaciones</t>
  </si>
  <si>
    <t>    Aportaciones</t>
  </si>
  <si>
    <t>    Convenios</t>
  </si>
  <si>
    <t>    Otras Aplicaciones de Operacion</t>
  </si>
  <si>
    <t>Flujos Netos de Efectivo por Actividades de Operación</t>
  </si>
  <si>
    <t>Flujos de Efectivo de las Actividades de Inversión</t>
  </si>
  <si>
    <t>    Bienes Inmuebles, Infraestructura y Construcciones en Proceso</t>
  </si>
  <si>
    <t>    Bienes Muebles</t>
  </si>
  <si>
    <t>    Otros Orígenes de Inversión</t>
  </si>
  <si>
    <t>    Otras Aplicaciones de Inversión</t>
  </si>
  <si>
    <t>Flujos Netos de Efectivo por Actividades de Inversión</t>
  </si>
  <si>
    <t>Flujo de Efectivo de las Actividades de Financiamiento</t>
  </si>
  <si>
    <t>    Endeudamiento Neto</t>
  </si>
  <si>
    <t>    Interno</t>
  </si>
  <si>
    <t>    Externo</t>
  </si>
  <si>
    <t>    Otros Orígenes de Financiamiento</t>
  </si>
  <si>
    <t>    Servicios de la Deuda</t>
  </si>
  <si>
    <t>    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</si>
  <si>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</si>
  <si>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</si>
  <si>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</si>
  <si>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</si>
  <si>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</t>
  </si>
  <si>
    <t>CAMBIO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</si>
</sst>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18" fillId="0" borderId="0" xfId="0" applyFont="1"/>
    <xf numFmtId="0" fontId="19" fillId="33" borderId="10" xfId="0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21" fillId="33" borderId="10" xfId="0" applyFont="1" applyFill="1" applyBorder="1" applyAlignment="1">
      <alignment vertical="top" wrapText="1"/>
    </xf>
    <xf numFmtId="0" fontId="22" fillId="33" borderId="10" xfId="0" applyFont="1" applyFill="1" applyBorder="1" applyAlignment="1">
      <alignment vertical="top" wrapText="1"/>
    </xf>
    <xf numFmtId="3" fontId="19" fillId="33" borderId="10" xfId="0" applyNumberFormat="1" applyFont="1" applyFill="1" applyBorder="1" applyAlignment="1">
      <alignment horizontal="right" vertical="top" wrapText="1"/>
    </xf>
    <xf numFmtId="0" fontId="18" fillId="33" borderId="11" xfId="0" applyFont="1" applyFill="1" applyBorder="1" applyAlignment="1">
      <alignment vertical="top" wrapText="1"/>
    </xf>
    <xf numFmtId="0" fontId="19" fillId="33" borderId="0" xfId="0" applyFont="1" applyFill="1" applyAlignment="1">
      <alignment horizontal="center" wrapText="1"/>
    </xf>
    <xf numFmtId="0" fontId="20" fillId="33" borderId="10" xfId="0" applyFont="1" applyFill="1" applyBorder="1" applyAlignment="1">
      <alignment horizontal="right" vertical="top" wrapText="1"/>
    </xf>
    <xf numFmtId="0" fontId="20" fillId="33" borderId="10" xfId="0" applyFont="1" applyFill="1" applyBorder="1" applyAlignment="1">
      <alignment vertical="top" wrapText="1"/>
    </xf>
    <xf numFmtId="3" fontId="20" fillId="33" borderId="10" xfId="0" applyNumberFormat="1" applyFont="1" applyFill="1" applyBorder="1" applyAlignment="1">
      <alignment horizontal="right" vertical="top" wrapText="1"/>
    </xf>
    <xf numFmtId="0" fontId="20" fillId="33" borderId="10" xfId="0" applyFont="1" applyFill="1" applyBorder="1" applyAlignment="1">
      <alignment horizontal="right" vertical="top" wrapText="1"/>
    </xf>
    <xf numFmtId="3" fontId="20" fillId="33" borderId="1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23" fillId="0" borderId="0" xfId="0" applyFont="1" applyAlignment="1">
      <alignment horizontal="center"/>
    </xf>
    <xf numFmtId="0" fontId="24" fillId="0" borderId="0" xfId="0" applyFont="1"/>
    <xf numFmtId="164" fontId="0" fillId="0" borderId="0" xfId="42" applyNumberFormat="1" applyFont="1"/>
    <xf numFmtId="3" fontId="20" fillId="0" borderId="10" xfId="0" applyNumberFormat="1" applyFont="1" applyFill="1" applyBorder="1" applyAlignment="1">
      <alignment horizontal="right" vertical="top" wrapText="1"/>
    </xf>
    <xf numFmtId="3" fontId="19" fillId="0" borderId="10" xfId="0" applyNumberFormat="1" applyFont="1" applyFill="1" applyBorder="1" applyAlignment="1">
      <alignment horizontal="right" vertical="top" wrapText="1"/>
    </xf>
    <xf numFmtId="0" fontId="18" fillId="0" borderId="10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horizontal="right" vertical="top" wrapText="1"/>
    </xf>
    <xf numFmtId="0" fontId="22" fillId="33" borderId="11" xfId="0" applyFont="1" applyFill="1" applyBorder="1" applyAlignment="1">
      <alignment vertical="top" wrapText="1"/>
    </xf>
    <xf numFmtId="3" fontId="19" fillId="0" borderId="11" xfId="0" applyNumberFormat="1" applyFont="1" applyFill="1" applyBorder="1" applyAlignment="1">
      <alignment horizontal="right" vertical="top" wrapText="1"/>
    </xf>
    <xf numFmtId="3" fontId="19" fillId="33" borderId="11" xfId="0" applyNumberFormat="1" applyFont="1" applyFill="1" applyBorder="1" applyAlignment="1">
      <alignment horizontal="right" vertical="top" wrapText="1"/>
    </xf>
    <xf numFmtId="0" fontId="19" fillId="33" borderId="0" xfId="0" applyFont="1" applyFill="1" applyAlignment="1">
      <alignment horizontal="center" vertical="top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6315076</xdr:colOff>
      <xdr:row>0</xdr:row>
      <xdr:rowOff>47626</xdr:rowOff>
    </xdr:from>
    <xdr:to>
      <xdr:col>2</xdr:col>
      <xdr:colOff>809626</xdr:colOff>
      <xdr:row>3</xdr:row>
      <xdr:rowOff>105389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5076" y="47626"/>
          <a:ext cx="1771650" cy="600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zoomScaleNormal="100" workbookViewId="0">
      <selection activeCell="A2" sqref="A2:C2"/>
    </sheetView>
  </sheetViews>
  <sheetFormatPr baseColWidth="10" defaultRowHeight="15" x14ac:dyDescent="0.25"/>
  <cols>
    <col min="1" max="1" width="95.42578125" customWidth="1"/>
    <col min="2" max="2" width="13.7109375" customWidth="1"/>
    <col min="3" max="3" width="13.7109375" bestFit="1" customWidth="1"/>
    <col min="4" max="4" width="0" hidden="1" customWidth="1"/>
    <col min="5" max="6" width="16.85546875" hidden="1" customWidth="1"/>
    <col min="7" max="7" width="0" hidden="1" customWidth="1"/>
    <col min="8" max="8" width="16.85546875" hidden="1" customWidth="1"/>
    <col min="9" max="10" width="0" hidden="1" customWidth="1"/>
  </cols>
  <sheetData>
    <row r="1" spans="1:3" ht="12.75" customHeight="1" x14ac:dyDescent="0.25">
      <c r="A1" s="25" t="s">
        <v>0</v>
      </c>
      <c r="B1" s="25"/>
      <c r="C1" s="25"/>
    </row>
    <row r="2" spans="1:3" x14ac:dyDescent="0.25">
      <c r="A2" s="25" t="s">
        <v>2</v>
      </c>
      <c r="B2" s="25"/>
      <c r="C2" s="25"/>
    </row>
    <row r="3" spans="1:3" x14ac:dyDescent="0.25">
      <c r="A3" s="25" t="s">
        <v>3</v>
      </c>
      <c r="B3" s="25"/>
      <c r="C3" s="25"/>
    </row>
    <row r="4" spans="1:3" x14ac:dyDescent="0.25">
      <c r="A4" s="15" t="s">
        <v>4</v>
      </c>
      <c r="B4" s="1"/>
      <c r="C4" s="8"/>
    </row>
    <row r="5" spans="1:3" ht="12" customHeight="1" x14ac:dyDescent="0.25">
      <c r="A5" s="26" t="s">
        <v>1</v>
      </c>
      <c r="B5" s="26">
        <v>2025</v>
      </c>
      <c r="C5" s="26">
        <v>2024</v>
      </c>
    </row>
    <row r="6" spans="1:3" ht="10.5" customHeight="1" x14ac:dyDescent="0.25">
      <c r="A6" s="27"/>
      <c r="B6" s="27"/>
      <c r="C6" s="27"/>
    </row>
    <row r="7" spans="1:3" x14ac:dyDescent="0.25">
      <c r="A7" s="2" t="s">
        <v>5</v>
      </c>
      <c r="B7" s="3"/>
      <c r="C7" s="3"/>
    </row>
    <row r="8" spans="1:3" ht="13.5" customHeight="1" x14ac:dyDescent="0.25">
      <c r="A8" s="2" t="s">
        <v>6</v>
      </c>
      <c r="B8" s="6">
        <v>50274482490</v>
      </c>
      <c r="C8" s="6">
        <v>51209986208</v>
      </c>
    </row>
    <row r="9" spans="1:3" ht="13.5" customHeight="1" x14ac:dyDescent="0.25">
      <c r="A9" s="10" t="s">
        <v>7</v>
      </c>
      <c r="B9" s="11">
        <v>2609992432</v>
      </c>
      <c r="C9" s="11">
        <v>2340521877</v>
      </c>
    </row>
    <row r="10" spans="1:3" ht="13.5" customHeight="1" x14ac:dyDescent="0.25">
      <c r="A10" s="10" t="s">
        <v>8</v>
      </c>
      <c r="B10" s="9">
        <v>0</v>
      </c>
      <c r="C10" s="9">
        <v>0</v>
      </c>
    </row>
    <row r="11" spans="1:3" ht="13.5" customHeight="1" x14ac:dyDescent="0.25">
      <c r="A11" s="10" t="s">
        <v>9</v>
      </c>
      <c r="B11" s="9">
        <v>0</v>
      </c>
      <c r="C11" s="9">
        <v>0</v>
      </c>
    </row>
    <row r="12" spans="1:3" ht="13.5" customHeight="1" x14ac:dyDescent="0.25">
      <c r="A12" s="10" t="s">
        <v>10</v>
      </c>
      <c r="B12" s="11">
        <v>1403966598</v>
      </c>
      <c r="C12" s="11">
        <v>1290872789</v>
      </c>
    </row>
    <row r="13" spans="1:3" ht="13.5" customHeight="1" x14ac:dyDescent="0.25">
      <c r="A13" s="10" t="s">
        <v>11</v>
      </c>
      <c r="B13" s="11">
        <v>260793831</v>
      </c>
      <c r="C13" s="11">
        <v>327358100</v>
      </c>
    </row>
    <row r="14" spans="1:3" ht="13.5" customHeight="1" x14ac:dyDescent="0.25">
      <c r="A14" s="10" t="s">
        <v>12</v>
      </c>
      <c r="B14" s="11">
        <v>803712066</v>
      </c>
      <c r="C14" s="11">
        <v>672251485</v>
      </c>
    </row>
    <row r="15" spans="1:3" ht="13.5" customHeight="1" x14ac:dyDescent="0.25">
      <c r="A15" s="10" t="s">
        <v>13</v>
      </c>
      <c r="B15" s="9">
        <v>0</v>
      </c>
      <c r="C15" s="9">
        <v>0</v>
      </c>
    </row>
    <row r="16" spans="1:3" ht="25.5" x14ac:dyDescent="0.25">
      <c r="A16" s="10" t="s">
        <v>14</v>
      </c>
      <c r="B16" s="11">
        <v>45194245064</v>
      </c>
      <c r="C16" s="11">
        <v>46577208958</v>
      </c>
    </row>
    <row r="17" spans="1:3" ht="13.5" customHeight="1" x14ac:dyDescent="0.25">
      <c r="A17" s="10" t="s">
        <v>15</v>
      </c>
      <c r="B17" s="11">
        <v>1772500</v>
      </c>
      <c r="C17" s="11">
        <v>1773000</v>
      </c>
    </row>
    <row r="18" spans="1:3" ht="13.5" customHeight="1" x14ac:dyDescent="0.25">
      <c r="A18" s="10" t="s">
        <v>16</v>
      </c>
      <c r="B18" s="9">
        <v>0</v>
      </c>
      <c r="C18" s="9">
        <v>0</v>
      </c>
    </row>
    <row r="19" spans="1:3" ht="12.75" customHeight="1" x14ac:dyDescent="0.25">
      <c r="A19" s="2" t="s">
        <v>17</v>
      </c>
      <c r="B19" s="6">
        <v>46271391919</v>
      </c>
      <c r="C19" s="6">
        <v>46127410229</v>
      </c>
    </row>
    <row r="20" spans="1:3" ht="12.75" customHeight="1" x14ac:dyDescent="0.25">
      <c r="A20" s="10" t="s">
        <v>18</v>
      </c>
      <c r="B20" s="11">
        <v>15393236226</v>
      </c>
      <c r="C20" s="11">
        <v>15159553126</v>
      </c>
    </row>
    <row r="21" spans="1:3" ht="12.75" customHeight="1" x14ac:dyDescent="0.25">
      <c r="A21" s="10" t="s">
        <v>19</v>
      </c>
      <c r="B21" s="11">
        <v>379642298</v>
      </c>
      <c r="C21" s="11">
        <v>1491991780</v>
      </c>
    </row>
    <row r="22" spans="1:3" ht="12.75" customHeight="1" x14ac:dyDescent="0.25">
      <c r="A22" s="10" t="s">
        <v>20</v>
      </c>
      <c r="B22" s="11">
        <v>1541117600</v>
      </c>
      <c r="C22" s="11">
        <v>1356824174</v>
      </c>
    </row>
    <row r="23" spans="1:3" ht="12.75" customHeight="1" x14ac:dyDescent="0.25">
      <c r="A23" s="10" t="s">
        <v>21</v>
      </c>
      <c r="B23" s="11">
        <v>2313644559</v>
      </c>
      <c r="C23" s="11">
        <v>2751140471</v>
      </c>
    </row>
    <row r="24" spans="1:3" ht="12.75" customHeight="1" x14ac:dyDescent="0.25">
      <c r="A24" s="10" t="s">
        <v>22</v>
      </c>
      <c r="B24" s="11">
        <v>12178497209</v>
      </c>
      <c r="C24" s="11">
        <v>11178986554</v>
      </c>
    </row>
    <row r="25" spans="1:3" ht="12.75" customHeight="1" x14ac:dyDescent="0.25">
      <c r="A25" s="10" t="s">
        <v>23</v>
      </c>
      <c r="B25" s="11">
        <v>680043142</v>
      </c>
      <c r="C25" s="11">
        <v>675121730</v>
      </c>
    </row>
    <row r="26" spans="1:3" ht="12.75" customHeight="1" x14ac:dyDescent="0.25">
      <c r="A26" s="10" t="s">
        <v>24</v>
      </c>
      <c r="B26" s="11">
        <v>1437705717</v>
      </c>
      <c r="C26" s="11">
        <v>85921858</v>
      </c>
    </row>
    <row r="27" spans="1:3" ht="12.75" customHeight="1" x14ac:dyDescent="0.25">
      <c r="A27" s="10" t="s">
        <v>25</v>
      </c>
      <c r="B27" s="11">
        <v>506000000</v>
      </c>
      <c r="C27" s="11">
        <v>490000000</v>
      </c>
    </row>
    <row r="28" spans="1:3" ht="12.75" customHeight="1" x14ac:dyDescent="0.25">
      <c r="A28" s="10" t="s">
        <v>26</v>
      </c>
      <c r="B28" s="11">
        <v>346048664</v>
      </c>
      <c r="C28" s="11">
        <v>203838763</v>
      </c>
    </row>
    <row r="29" spans="1:3" ht="12.75" customHeight="1" x14ac:dyDescent="0.25">
      <c r="A29" s="10" t="s">
        <v>27</v>
      </c>
      <c r="B29" s="9">
        <v>0</v>
      </c>
      <c r="C29" s="9">
        <v>0</v>
      </c>
    </row>
    <row r="30" spans="1:3" ht="12.75" customHeight="1" x14ac:dyDescent="0.25">
      <c r="A30" s="10" t="s">
        <v>28</v>
      </c>
      <c r="B30" s="11">
        <v>5100000</v>
      </c>
      <c r="C30" s="11">
        <v>367442915</v>
      </c>
    </row>
    <row r="31" spans="1:3" ht="12.75" customHeight="1" x14ac:dyDescent="0.25">
      <c r="A31" s="10" t="s">
        <v>29</v>
      </c>
      <c r="B31" s="9">
        <v>0</v>
      </c>
      <c r="C31" s="9">
        <v>0</v>
      </c>
    </row>
    <row r="32" spans="1:3" ht="12.75" customHeight="1" x14ac:dyDescent="0.25">
      <c r="A32" s="10" t="s">
        <v>30</v>
      </c>
      <c r="B32" s="11">
        <v>6040440798</v>
      </c>
      <c r="C32" s="11">
        <v>6194043284</v>
      </c>
    </row>
    <row r="33" spans="1:8" ht="12.75" customHeight="1" x14ac:dyDescent="0.25">
      <c r="A33" s="10" t="s">
        <v>31</v>
      </c>
      <c r="B33" s="11">
        <v>4020913830</v>
      </c>
      <c r="C33" s="11">
        <v>3922831179</v>
      </c>
    </row>
    <row r="34" spans="1:8" ht="12.75" customHeight="1" x14ac:dyDescent="0.25">
      <c r="A34" s="10" t="s">
        <v>32</v>
      </c>
      <c r="B34" s="11">
        <v>952436335</v>
      </c>
      <c r="C34" s="11">
        <v>1327664304</v>
      </c>
    </row>
    <row r="35" spans="1:8" ht="12.75" customHeight="1" x14ac:dyDescent="0.25">
      <c r="A35" s="10" t="s">
        <v>33</v>
      </c>
      <c r="B35" s="11">
        <v>476565541</v>
      </c>
      <c r="C35" s="11">
        <v>922050092</v>
      </c>
    </row>
    <row r="36" spans="1:8" ht="12.75" customHeight="1" x14ac:dyDescent="0.25">
      <c r="A36" s="4" t="s">
        <v>34</v>
      </c>
      <c r="B36" s="11">
        <v>4003090572</v>
      </c>
      <c r="C36" s="11">
        <v>5082575979</v>
      </c>
    </row>
    <row r="37" spans="1:8" ht="12.75" customHeight="1" x14ac:dyDescent="0.25">
      <c r="A37" s="2" t="s">
        <v>35</v>
      </c>
      <c r="B37" s="3"/>
      <c r="C37" s="3"/>
    </row>
    <row r="38" spans="1:8" ht="12.75" customHeight="1" x14ac:dyDescent="0.25">
      <c r="A38" s="2" t="s">
        <v>6</v>
      </c>
      <c r="B38" s="6">
        <v>1316946395</v>
      </c>
      <c r="C38" s="6">
        <v>3576114023</v>
      </c>
    </row>
    <row r="39" spans="1:8" ht="12.75" customHeight="1" x14ac:dyDescent="0.25">
      <c r="A39" s="10" t="s">
        <v>36</v>
      </c>
      <c r="B39" s="9">
        <v>0</v>
      </c>
      <c r="C39" s="11">
        <v>1955563539</v>
      </c>
      <c r="E39" s="14"/>
    </row>
    <row r="40" spans="1:8" ht="12.75" customHeight="1" x14ac:dyDescent="0.25">
      <c r="A40" s="10" t="s">
        <v>37</v>
      </c>
      <c r="B40" s="9">
        <v>0</v>
      </c>
      <c r="C40" s="9">
        <v>0</v>
      </c>
    </row>
    <row r="41" spans="1:8" ht="12.75" customHeight="1" x14ac:dyDescent="0.25">
      <c r="A41" s="10" t="s">
        <v>38</v>
      </c>
      <c r="B41" s="18">
        <v>1316946395</v>
      </c>
      <c r="C41" s="11">
        <v>1620550484</v>
      </c>
    </row>
    <row r="42" spans="1:8" ht="12.75" customHeight="1" x14ac:dyDescent="0.25">
      <c r="A42" s="2" t="s">
        <v>17</v>
      </c>
      <c r="B42" s="19">
        <f>+B43+B44+B45</f>
        <v>6365781843</v>
      </c>
      <c r="C42" s="6">
        <v>6964363577</v>
      </c>
      <c r="D42" t="s">
        <v>53</v>
      </c>
      <c r="E42" s="6">
        <v>6341049502</v>
      </c>
      <c r="F42" s="14">
        <f>+E42-B42</f>
        <v>-24732341</v>
      </c>
      <c r="H42" s="17">
        <v>6365781842</v>
      </c>
    </row>
    <row r="43" spans="1:8" ht="12.75" customHeight="1" x14ac:dyDescent="0.25">
      <c r="A43" s="10" t="s">
        <v>36</v>
      </c>
      <c r="B43" s="18">
        <v>1006432735</v>
      </c>
      <c r="C43" s="9">
        <v>0</v>
      </c>
      <c r="E43" s="13"/>
      <c r="F43" s="14"/>
    </row>
    <row r="44" spans="1:8" ht="12.75" customHeight="1" x14ac:dyDescent="0.25">
      <c r="A44" s="10" t="s">
        <v>37</v>
      </c>
      <c r="B44" s="18">
        <v>225136874</v>
      </c>
      <c r="C44" s="11">
        <v>104247968</v>
      </c>
      <c r="E44" s="13"/>
    </row>
    <row r="45" spans="1:8" ht="12.75" customHeight="1" x14ac:dyDescent="0.25">
      <c r="A45" s="10" t="s">
        <v>39</v>
      </c>
      <c r="B45" s="18">
        <f>5134212233+1</f>
        <v>5134212234</v>
      </c>
      <c r="C45" s="11">
        <v>6860115609</v>
      </c>
      <c r="D45" t="s">
        <v>53</v>
      </c>
      <c r="E45" s="13">
        <v>5109479893</v>
      </c>
      <c r="F45" s="14">
        <f>+E45-B45</f>
        <v>-24732341</v>
      </c>
    </row>
    <row r="46" spans="1:8" ht="12.75" customHeight="1" x14ac:dyDescent="0.25">
      <c r="A46" s="4" t="s">
        <v>40</v>
      </c>
      <c r="B46" s="18">
        <f>+B38-B42</f>
        <v>-5048835448</v>
      </c>
      <c r="C46" s="11">
        <v>-3388249555</v>
      </c>
      <c r="D46" t="s">
        <v>53</v>
      </c>
      <c r="E46" s="13">
        <v>-5024103106</v>
      </c>
      <c r="F46" s="14">
        <f>+E46-B46</f>
        <v>24732342</v>
      </c>
      <c r="H46" s="17">
        <v>-5048835447</v>
      </c>
    </row>
    <row r="47" spans="1:8" ht="12.75" customHeight="1" x14ac:dyDescent="0.25">
      <c r="A47" s="2" t="s">
        <v>41</v>
      </c>
      <c r="B47" s="20"/>
      <c r="C47" s="3"/>
    </row>
    <row r="48" spans="1:8" ht="12.75" customHeight="1" x14ac:dyDescent="0.25">
      <c r="A48" s="2" t="s">
        <v>6</v>
      </c>
      <c r="B48" s="19">
        <f>+B49+B52</f>
        <v>841611297</v>
      </c>
      <c r="C48" s="6">
        <v>884055960</v>
      </c>
      <c r="D48" t="s">
        <v>53</v>
      </c>
      <c r="E48" s="6">
        <v>841558678</v>
      </c>
      <c r="F48" s="14">
        <f>+E48-B48</f>
        <v>-52619</v>
      </c>
    </row>
    <row r="49" spans="1:7" ht="12.75" customHeight="1" x14ac:dyDescent="0.25">
      <c r="A49" s="10" t="s">
        <v>42</v>
      </c>
      <c r="B49" s="18">
        <v>5454647</v>
      </c>
      <c r="C49" s="11">
        <v>4756492</v>
      </c>
      <c r="E49" s="13"/>
      <c r="F49" s="17"/>
    </row>
    <row r="50" spans="1:7" ht="12.75" customHeight="1" x14ac:dyDescent="0.25">
      <c r="A50" s="10" t="s">
        <v>43</v>
      </c>
      <c r="B50" s="18">
        <v>5454647</v>
      </c>
      <c r="C50" s="11">
        <v>4756492</v>
      </c>
      <c r="E50" s="13"/>
      <c r="F50" s="17"/>
    </row>
    <row r="51" spans="1:7" ht="12.75" customHeight="1" x14ac:dyDescent="0.25">
      <c r="A51" s="10" t="s">
        <v>44</v>
      </c>
      <c r="B51" s="21">
        <v>0</v>
      </c>
      <c r="C51" s="9">
        <v>0</v>
      </c>
      <c r="E51" s="12">
        <v>0</v>
      </c>
      <c r="F51" s="17">
        <v>0</v>
      </c>
    </row>
    <row r="52" spans="1:7" ht="12.75" customHeight="1" x14ac:dyDescent="0.25">
      <c r="A52" s="10" t="s">
        <v>45</v>
      </c>
      <c r="B52" s="18">
        <v>836156650</v>
      </c>
      <c r="C52" s="11">
        <v>879299468</v>
      </c>
      <c r="D52" t="s">
        <v>53</v>
      </c>
      <c r="E52" s="13">
        <v>836104031</v>
      </c>
      <c r="F52" s="14">
        <f>+E52-B52</f>
        <v>-52619</v>
      </c>
      <c r="G52">
        <v>836156650</v>
      </c>
    </row>
    <row r="53" spans="1:7" ht="12.75" customHeight="1" x14ac:dyDescent="0.25">
      <c r="A53" s="2" t="s">
        <v>17</v>
      </c>
      <c r="B53" s="19">
        <f>+B55+B57</f>
        <v>310612066</v>
      </c>
      <c r="C53" s="6">
        <v>1908868324</v>
      </c>
      <c r="F53" s="17"/>
    </row>
    <row r="54" spans="1:7" ht="12.75" customHeight="1" x14ac:dyDescent="0.25">
      <c r="A54" s="10" t="s">
        <v>46</v>
      </c>
      <c r="B54" s="18">
        <v>309988746</v>
      </c>
      <c r="C54" s="11">
        <v>289247537</v>
      </c>
      <c r="F54" s="17"/>
    </row>
    <row r="55" spans="1:7" ht="12.75" customHeight="1" x14ac:dyDescent="0.25">
      <c r="A55" s="10" t="s">
        <v>43</v>
      </c>
      <c r="B55" s="18">
        <v>309988746</v>
      </c>
      <c r="C55" s="11">
        <v>289247537</v>
      </c>
      <c r="F55" s="17"/>
    </row>
    <row r="56" spans="1:7" ht="12.75" customHeight="1" x14ac:dyDescent="0.25">
      <c r="A56" s="10" t="s">
        <v>44</v>
      </c>
      <c r="B56" s="21">
        <v>0</v>
      </c>
      <c r="C56" s="9">
        <v>0</v>
      </c>
      <c r="F56" s="17"/>
    </row>
    <row r="57" spans="1:7" ht="12.75" customHeight="1" x14ac:dyDescent="0.25">
      <c r="A57" s="10" t="s">
        <v>47</v>
      </c>
      <c r="B57" s="18">
        <f>623318+2</f>
        <v>623320</v>
      </c>
      <c r="C57" s="11">
        <v>1619620788</v>
      </c>
      <c r="F57" s="17"/>
    </row>
    <row r="58" spans="1:7" ht="12.75" customHeight="1" x14ac:dyDescent="0.25">
      <c r="A58" s="4" t="s">
        <v>48</v>
      </c>
      <c r="B58" s="18">
        <f>+B48-B53</f>
        <v>530999231</v>
      </c>
      <c r="C58" s="11">
        <v>-1024812364</v>
      </c>
      <c r="D58" t="s">
        <v>53</v>
      </c>
      <c r="E58" s="17">
        <f>+B48-B53</f>
        <v>530999231</v>
      </c>
      <c r="F58" s="14">
        <f>+E58-B58</f>
        <v>0</v>
      </c>
    </row>
    <row r="59" spans="1:7" ht="12.75" customHeight="1" x14ac:dyDescent="0.25">
      <c r="A59" s="5" t="s">
        <v>49</v>
      </c>
      <c r="B59" s="19">
        <f>+B58+B46+B36</f>
        <v>-514745645</v>
      </c>
      <c r="C59" s="6">
        <v>669514060</v>
      </c>
      <c r="D59" t="s">
        <v>53</v>
      </c>
      <c r="E59" s="6">
        <v>-490065921</v>
      </c>
      <c r="F59" s="14">
        <f>+E59-B59</f>
        <v>24679724</v>
      </c>
    </row>
    <row r="60" spans="1:7" ht="12.75" customHeight="1" x14ac:dyDescent="0.25">
      <c r="A60" s="5" t="s">
        <v>50</v>
      </c>
      <c r="B60" s="19">
        <v>3674917539</v>
      </c>
      <c r="C60" s="6">
        <v>3005403478</v>
      </c>
      <c r="E60" s="6">
        <v>3674917539</v>
      </c>
      <c r="F60" s="14">
        <f>+E60-B60</f>
        <v>0</v>
      </c>
    </row>
    <row r="61" spans="1:7" ht="12.75" customHeight="1" x14ac:dyDescent="0.25">
      <c r="A61" s="22" t="s">
        <v>51</v>
      </c>
      <c r="B61" s="23">
        <f>+B60+B59</f>
        <v>3160171894</v>
      </c>
      <c r="C61" s="24">
        <v>3674917539</v>
      </c>
      <c r="E61" s="6">
        <v>3160171894</v>
      </c>
      <c r="F61" s="14">
        <f>+E61-B61</f>
        <v>0</v>
      </c>
    </row>
    <row r="62" spans="1:7" hidden="1" x14ac:dyDescent="0.25">
      <c r="A62" s="7"/>
      <c r="B62" s="7"/>
      <c r="C62" s="7"/>
    </row>
    <row r="63" spans="1:7" x14ac:dyDescent="0.25">
      <c r="A63" s="16" t="s">
        <v>52</v>
      </c>
      <c r="B63" s="1"/>
      <c r="C63" s="1"/>
    </row>
    <row r="64" spans="1:7" hidden="1" x14ac:dyDescent="0.25"/>
    <row r="65" spans="2:2" hidden="1" x14ac:dyDescent="0.25">
      <c r="B65" s="6">
        <f>+B64+B62</f>
        <v>0</v>
      </c>
    </row>
    <row r="66" spans="2:2" x14ac:dyDescent="0.25">
      <c r="B66" s="14"/>
    </row>
  </sheetData>
  <mergeCells count="6">
    <mergeCell ref="A1:C1"/>
    <mergeCell ref="A2:C2"/>
    <mergeCell ref="A3:C3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FLUJO MODIFICADO</vt:lpstr>
      <vt:lpstr>'FLUJO MODIFICADO'!Área_de_impresión</vt:lpstr>
      <vt:lpstr>'FLUJO MODIFICADO'!Títulos_a_imprimir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Flor Mebil Perez Moreno</dc:creator>
  <cp:lastModifiedBy>Gerardo Garcia Reyes</cp:lastModifiedBy>
  <cp:lastPrinted>2025-10-20T04:59:51Z</cp:lastPrinted>
  <dcterms:created xsi:type="dcterms:W3CDTF">2025-10-17T16:06:55Z</dcterms:created>
  <dcterms:modified xsi:type="dcterms:W3CDTF">2025-10-23T19:27:52Z</dcterms:modified>
</cp:coreProperties>
</file>