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garciar\Documents\05 EVOLUCION DE LAS FINANZAS\2026\3ER TRIMESTRE 2026\03 PROGRAMATICA\"/>
    </mc:Choice>
  </mc:AlternateContent>
  <bookViews>
    <workbookView xWindow="0" yWindow="0" windowWidth="20490" windowHeight="7350"/>
  </bookViews>
  <sheets>
    <sheet name="MCG Progr." sheetId="1" r:id="rId1"/>
  </sheets>
  <externalReferences>
    <externalReference r:id="rId2"/>
    <externalReference r:id="rId3"/>
    <externalReference r:id="rId4"/>
  </externalReferences>
  <definedNames>
    <definedName name="A_IMPRESIÓN_IM">#REF!</definedName>
    <definedName name="aa">'[1]Sheet1 (2)'!#REF!</definedName>
    <definedName name="ACUMULADO">#REF!</definedName>
    <definedName name="_xlnm.Database">#REF!</definedName>
    <definedName name="COORD.HACEND.">#REF!</definedName>
    <definedName name="D.HACENDARIA">#REF!</definedName>
    <definedName name="D.HACENDARIA2">#REF!</definedName>
    <definedName name="DIRECCIÓN_DE_RECAUDACIÓN">#REF!</definedName>
    <definedName name="DISTRIBUCION_POR_TIPO_DE_GASTO">[2]HOJA2!$A$1:$G$40</definedName>
    <definedName name="DOS">#REF!</definedName>
    <definedName name="ENERO">#REF!</definedName>
    <definedName name="HACENDARIA">#REF!</definedName>
    <definedName name="LIET2021">#REF!</definedName>
    <definedName name="page\x2dtotal" localSheetId="0">'[1]Sheet1 (2)'!#REF!</definedName>
    <definedName name="page\x2dtotal">'[1]Sheet1 (2)'!#REF!</definedName>
    <definedName name="page\x2dtotal\x2dmaster0" localSheetId="0">'[1]Sheet1 (2)'!#REF!</definedName>
    <definedName name="page\x2dtotal\x2dmaster0">'[1]Sheet1 (2)'!#REF!</definedName>
    <definedName name="RecursosRecibidos" localSheetId="0">#REF!</definedName>
    <definedName name="RecursosRecibidos">#REF!</definedName>
    <definedName name="SUBSECRETARIA_DE_INGRESOS">#REF!</definedName>
    <definedName name="VERTICAL">#REF!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8" i="1" l="1"/>
  <c r="F28" i="1"/>
  <c r="E28" i="1"/>
  <c r="D28" i="1"/>
  <c r="C28" i="1"/>
  <c r="B28" i="1"/>
  <c r="G23" i="1"/>
  <c r="F23" i="1"/>
  <c r="E23" i="1"/>
  <c r="D23" i="1"/>
  <c r="C23" i="1"/>
  <c r="B23" i="1"/>
  <c r="G15" i="1"/>
  <c r="F15" i="1"/>
  <c r="E15" i="1"/>
  <c r="D15" i="1"/>
  <c r="C15" i="1"/>
  <c r="B15" i="1"/>
  <c r="G11" i="1"/>
  <c r="F11" i="1"/>
  <c r="E11" i="1"/>
  <c r="D11" i="1"/>
  <c r="C11" i="1"/>
  <c r="B11" i="1"/>
  <c r="G8" i="1"/>
  <c r="F8" i="1"/>
  <c r="E8" i="1"/>
  <c r="E38" i="1" s="1"/>
  <c r="D8" i="1"/>
  <c r="D38" i="1" s="1"/>
  <c r="C8" i="1"/>
  <c r="C38" i="1" s="1"/>
  <c r="B8" i="1"/>
  <c r="B38" i="1" s="1"/>
  <c r="A3" i="1"/>
  <c r="G38" i="1" l="1"/>
  <c r="F38" i="1"/>
</calcChain>
</file>

<file path=xl/sharedStrings.xml><?xml version="1.0" encoding="utf-8"?>
<sst xmlns="http://schemas.openxmlformats.org/spreadsheetml/2006/main" count="71" uniqueCount="71">
  <si>
    <t>Gobierno del Estado de Tabasco - Poder Ejecutivo</t>
  </si>
  <si>
    <t>Gasto por Categoría Programática</t>
  </si>
  <si>
    <t>Egresos</t>
  </si>
  <si>
    <t>Subejercicio</t>
  </si>
  <si>
    <t>Concepto</t>
  </si>
  <si>
    <t>Aprobado</t>
  </si>
  <si>
    <t>Ampliaciones/
(Reducciones)</t>
  </si>
  <si>
    <t>Modificado</t>
  </si>
  <si>
    <t>Devengado</t>
  </si>
  <si>
    <t>Pagado</t>
  </si>
  <si>
    <t>3 = (1 + 2)</t>
  </si>
  <si>
    <t>6 = (3 – 4)</t>
  </si>
  <si>
    <t>Programas</t>
  </si>
  <si>
    <t>    Subsidios: Sector Social y Privado o Entidades Federativas y Municipios</t>
  </si>
  <si>
    <t>        Subsidios sujetos a Reglas de Operación</t>
  </si>
  <si>
    <t>S</t>
  </si>
  <si>
    <t>        Subsidios sujetos a Lineamientos de Operación</t>
  </si>
  <si>
    <t>U</t>
  </si>
  <si>
    <t>    Bienes, Servicios e Infraestructura Pública</t>
  </si>
  <si>
    <t>        Provisión de Bienes Públicos</t>
  </si>
  <si>
    <t>B</t>
  </si>
  <si>
    <t>        Prestación de Servicios Públicos</t>
  </si>
  <si>
    <t>E</t>
  </si>
  <si>
    <t>        Proyectos de Inversión en Infraestructura y Obra Pública</t>
  </si>
  <si>
    <t>K</t>
  </si>
  <si>
    <t>    Desempeño de las Funciones de Gobierno</t>
  </si>
  <si>
    <t>        Funciones de las Fuerzas Armadas</t>
  </si>
  <si>
    <t>A</t>
  </si>
  <si>
    <t>        Fomento, Promoción y Servicios para el Desarrollo Económico y Social</t>
  </si>
  <si>
    <t>F</t>
  </si>
  <si>
    <t>        Regulación y Supervisión</t>
  </si>
  <si>
    <t>G</t>
  </si>
  <si>
    <t>        Atención a desastres por eventos naturales</t>
  </si>
  <si>
    <t>N</t>
  </si>
  <si>
    <t>        Articulación, coordinación e instrumentación de políticas públicas</t>
  </si>
  <si>
    <t>P</t>
  </si>
  <si>
    <t>        Investigación y desarrollo</t>
  </si>
  <si>
    <t>Q</t>
  </si>
  <si>
    <t>        Servicios de protección y conservación ambiental</t>
  </si>
  <si>
    <t>V</t>
  </si>
  <si>
    <t>    Administrativos y de Apoyo a la Gestión Presupuestaria</t>
  </si>
  <si>
    <t>        Apoyo para el desarrollo de las funciones de gobierno</t>
  </si>
  <si>
    <t>M</t>
  </si>
  <si>
    <t>        Apoyo al buen gobierno y mejoramiento de la gestión</t>
  </si>
  <si>
    <t>O</t>
  </si>
  <si>
    <t>        Provisiones y reasignaciones presupuestarias específicas</t>
  </si>
  <si>
    <t>R</t>
  </si>
  <si>
    <t>        Operaciones ajenas</t>
  </si>
  <si>
    <t>W</t>
  </si>
  <si>
    <t>    Compromisos, cumplimiento de Obligaciones y otras Aportaciones</t>
  </si>
  <si>
    <t>        Participaciones a entidades federativas y municipios</t>
  </si>
  <si>
    <t>C</t>
  </si>
  <si>
    <t>D</t>
  </si>
  <si>
    <t>        Adeudos de ejercicios fiscales anteriores (ADEFAS)</t>
  </si>
  <si>
    <t>H</t>
  </si>
  <si>
    <t>        Aportaciones Federales</t>
  </si>
  <si>
    <t>I</t>
  </si>
  <si>
    <t>        Pensiones y Jubilaciones</t>
  </si>
  <si>
    <t>J</t>
  </si>
  <si>
    <t>        Obligaciones de cumplimiento de resolución jurisdiccional</t>
  </si>
  <si>
    <t>L</t>
  </si>
  <si>
    <t>        Aportaciones a la Seguridad Social</t>
  </si>
  <si>
    <t>T</t>
  </si>
  <si>
    <t>        Aportaciones a fondos de estabilizacion</t>
  </si>
  <si>
    <t>Y</t>
  </si>
  <si>
    <t>        Aportaciones a fondos de inversión y reestructura de pensiones</t>
  </si>
  <si>
    <t>Z</t>
  </si>
  <si>
    <t>Total del Gasto</t>
  </si>
  <si>
    <t>Por actualizar: S - Sujetos a reglas de operación, U - Otros subsidios, P - Planeacion, seguimiento y evaluacion de politicas publicas, F - promocion y fomento, R - especificos, K - Proyectos de inversion, M - Apoyo al proceso presupuestario y para mejorar la eficiencia institucional, O - Apoyo a la funcion publica y al mejoramiento de la gestion,  N - desastres naturales</t>
  </si>
  <si>
    <t>Nota: Las descripciones de las Modalidades de los Pp están en proceso de actualización en el catálogo Estatal, por lo que este formato se armonizan de acuerdo al Instructivo de llenado del Formato por Categoría Programática.</t>
  </si>
  <si>
    <t>        Costo financiero, deuda o apoyos a deudores y ahorradores de la banca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</si>
</sst>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_ ;\-#,##0\ "/>
  </numFmts>
  <fonts count="8" x14ac:knownFonts="1">
    <font>
      <sz val="11"/>
      <color theme="1"/>
      <name val="Calibri"/>
      <family val="2"/>
      <scheme val="minor"/>
    </font>
    <font>
      <sz val="11"/>
      <color theme="1"/>
      <name val="Calibri"/>
      <family val="2"/>
      <scheme val="minor"/>
    </font>
    <font>
      <b/>
      <sz val="9"/>
      <color rgb="FF000000"/>
      <name val="Arial"/>
      <family val="2"/>
    </font>
    <font>
      <sz val="9"/>
      <color theme="1"/>
      <name val="Arial"/>
      <family val="2"/>
    </font>
    <font>
      <sz val="9"/>
      <name val="Arial"/>
      <family val="2"/>
    </font>
    <font>
      <sz val="9"/>
      <color rgb="FF000000"/>
      <name val="Arial"/>
      <family val="2"/>
    </font>
    <font>
      <sz val="9"/>
      <color rgb="FFFF0000"/>
      <name val="Arial"/>
      <family val="2"/>
    </font>
    <font>
      <b/>
      <sz val="9"/>
      <name val="Arial"/>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9">
    <border>
      <left/>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3">
    <xf numFmtId="0" fontId="0" fillId="0" borderId="0" xfId="0"/>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vertical="center"/>
    </xf>
    <xf numFmtId="164" fontId="7" fillId="0" borderId="8" xfId="1" applyNumberFormat="1" applyFont="1" applyBorder="1" applyAlignment="1">
      <alignment vertical="center"/>
    </xf>
    <xf numFmtId="0" fontId="3" fillId="3" borderId="1" xfId="0" applyFont="1" applyFill="1" applyBorder="1" applyAlignment="1">
      <alignment vertical="center" wrapText="1"/>
    </xf>
    <xf numFmtId="0" fontId="3" fillId="3" borderId="5" xfId="0" applyFont="1" applyFill="1" applyBorder="1" applyAlignment="1">
      <alignment vertical="center" wrapText="1"/>
    </xf>
    <xf numFmtId="0" fontId="2" fillId="3" borderId="7" xfId="0" applyFont="1" applyFill="1" applyBorder="1" applyAlignment="1">
      <alignment horizontal="center" vertical="center" wrapText="1"/>
    </xf>
    <xf numFmtId="0" fontId="5" fillId="2" borderId="7" xfId="0" applyFont="1" applyFill="1" applyBorder="1" applyAlignment="1">
      <alignment horizontal="center" vertical="center" wrapText="1"/>
    </xf>
    <xf numFmtId="3" fontId="3" fillId="0" borderId="7" xfId="0" applyNumberFormat="1" applyFont="1" applyBorder="1" applyAlignment="1">
      <alignment vertical="center"/>
    </xf>
    <xf numFmtId="0" fontId="4" fillId="2" borderId="7" xfId="0" applyFont="1" applyFill="1" applyBorder="1" applyAlignment="1">
      <alignment vertical="center" wrapText="1"/>
    </xf>
    <xf numFmtId="164" fontId="4" fillId="0" borderId="7" xfId="1" applyNumberFormat="1" applyFont="1" applyBorder="1" applyAlignment="1">
      <alignment vertical="center"/>
    </xf>
    <xf numFmtId="0" fontId="4" fillId="0" borderId="0" xfId="0" applyFont="1" applyAlignment="1">
      <alignment vertical="center"/>
    </xf>
    <xf numFmtId="0" fontId="6" fillId="0" borderId="0" xfId="0" applyFont="1" applyAlignment="1">
      <alignment vertical="center"/>
    </xf>
    <xf numFmtId="0" fontId="7" fillId="0" borderId="8" xfId="0" applyFont="1" applyBorder="1" applyAlignment="1">
      <alignment horizontal="left" vertical="center"/>
    </xf>
    <xf numFmtId="0" fontId="4" fillId="2" borderId="7" xfId="0" applyFont="1" applyFill="1" applyBorder="1" applyAlignment="1">
      <alignment vertical="center"/>
    </xf>
    <xf numFmtId="0" fontId="3" fillId="0" borderId="0" xfId="0" applyFont="1" applyAlignment="1">
      <alignment horizontal="left"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2" borderId="0" xfId="0" applyFont="1" applyFill="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971550</xdr:colOff>
      <xdr:row>0</xdr:row>
      <xdr:rowOff>76201</xdr:rowOff>
    </xdr:from>
    <xdr:to>
      <xdr:col>6</xdr:col>
      <xdr:colOff>962025</xdr:colOff>
      <xdr:row>2</xdr:row>
      <xdr:rowOff>167715</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01175" y="76201"/>
          <a:ext cx="1095375" cy="47251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faguilarg\Documents\Evoluciones%202020\Cierre%201er%20trimestre%202020\2020-07-14%20Base%20de%20cierre%201er%20trimestre%202020.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HOJA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faguilarg/Documents/Evoluciones%202026/2026-10-16%20Cierre%203er%20trimestre%202026/2026-10-16%20Cierre%203er%20trimestre%2020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Hoja1"/>
      <sheetName val="Evolución"/>
      <sheetName val="td.12"/>
      <sheetName val="12."/>
      <sheetName val="Sheet1 (2)"/>
      <sheetName val="Sheet1 (3)"/>
      <sheetName val="TD_Ejer y Destino_"/>
      <sheetName val="Ejer y Destino_"/>
      <sheetName val="Ejer y Destino_ (2)"/>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
      <sheetName val="Evolución"/>
      <sheetName val="td_serv.pers"/>
      <sheetName val="td_audit"/>
      <sheetName val="td_audit (2)"/>
      <sheetName val="TD_Programas y proyectos"/>
      <sheetName val="TD_Programas federales"/>
      <sheetName val="TD_CED"/>
      <sheetName val="GNT"/>
      <sheetName val="1) Gasto Neto Total"/>
      <sheetName val="2) Legislativo"/>
      <sheetName val="3) Judicial"/>
      <sheetName val="4) Órganos Autónomos"/>
      <sheetName val="5) Empresas Participac Est May"/>
      <sheetName val="Econ."/>
      <sheetName val="consultas"/>
      <sheetName val="Concilia"/>
      <sheetName val="6) Clasific Económ y Capítulo"/>
      <sheetName val="Admon."/>
      <sheetName val="7) Clasific Admtva"/>
      <sheetName val="funcional"/>
      <sheetName val="8) Finalidad y Función"/>
      <sheetName val="td_MCG_OG"/>
      <sheetName val="MCG OG "/>
      <sheetName val="td_MCG_Econ."/>
      <sheetName val="MCG Econ."/>
      <sheetName val="td_MCG_adva."/>
      <sheetName val="MCG Adva. PE"/>
      <sheetName val="MCG Adva. GET"/>
      <sheetName val="td_MCG_adva. (paraest)"/>
      <sheetName val="MCG Adva. GET Paraest"/>
      <sheetName val="td_MCG_Func."/>
      <sheetName val="MCG Func."/>
      <sheetName val="td_MCG_Progr."/>
      <sheetName val="MCG Progr."/>
      <sheetName val="td_LDF_6a"/>
      <sheetName val="LDF 6a. OG"/>
      <sheetName val="td_MCG_adva. (2)"/>
      <sheetName val="LDF 6b Adva."/>
      <sheetName val="td_LDF_6c"/>
      <sheetName val="LDF 6c Fun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4">
          <cell r="A4" t="str">
            <v>Del 01 de Enero al 30 de Septiembre del 2026</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H43"/>
  <sheetViews>
    <sheetView showGridLines="0" tabSelected="1" zoomScaleNormal="100" workbookViewId="0">
      <pane ySplit="6" topLeftCell="A7" activePane="bottomLeft" state="frozen"/>
      <selection activeCell="C25" sqref="C25:H33"/>
      <selection pane="bottomLeft" sqref="A1:G1"/>
    </sheetView>
  </sheetViews>
  <sheetFormatPr baseColWidth="10" defaultColWidth="10.85546875" defaultRowHeight="12" x14ac:dyDescent="0.25"/>
  <cols>
    <col min="1" max="1" width="60.140625" style="5" customWidth="1"/>
    <col min="2" max="7" width="16.5703125" style="5" customWidth="1"/>
    <col min="8" max="8" width="0" style="4" hidden="1" customWidth="1"/>
    <col min="9" max="16384" width="10.85546875" style="5"/>
  </cols>
  <sheetData>
    <row r="1" spans="1:8" x14ac:dyDescent="0.25">
      <c r="A1" s="22" t="s">
        <v>0</v>
      </c>
      <c r="B1" s="22"/>
      <c r="C1" s="22"/>
      <c r="D1" s="22"/>
      <c r="E1" s="22"/>
      <c r="F1" s="22"/>
      <c r="G1" s="22"/>
    </row>
    <row r="2" spans="1:8" ht="18" customHeight="1" x14ac:dyDescent="0.25">
      <c r="A2" s="22" t="s">
        <v>1</v>
      </c>
      <c r="B2" s="22"/>
      <c r="C2" s="22"/>
      <c r="D2" s="22"/>
      <c r="E2" s="22"/>
      <c r="F2" s="22"/>
      <c r="G2" s="22"/>
    </row>
    <row r="3" spans="1:8" ht="18.75" customHeight="1" x14ac:dyDescent="0.25">
      <c r="A3" s="22" t="str">
        <f>'[3]MCG OG '!A4:G4</f>
        <v>Del 01 de Enero al 30 de Septiembre del 2026</v>
      </c>
      <c r="B3" s="22"/>
      <c r="C3" s="22"/>
      <c r="D3" s="22"/>
      <c r="E3" s="22"/>
      <c r="F3" s="22"/>
      <c r="G3" s="22"/>
    </row>
    <row r="4" spans="1:8" x14ac:dyDescent="0.25">
      <c r="A4" s="7"/>
      <c r="B4" s="19" t="s">
        <v>2</v>
      </c>
      <c r="C4" s="20"/>
      <c r="D4" s="20"/>
      <c r="E4" s="20"/>
      <c r="F4" s="20"/>
      <c r="G4" s="21" t="s">
        <v>3</v>
      </c>
    </row>
    <row r="5" spans="1:8" ht="24" x14ac:dyDescent="0.25">
      <c r="A5" s="1" t="s">
        <v>4</v>
      </c>
      <c r="B5" s="2" t="s">
        <v>5</v>
      </c>
      <c r="C5" s="2" t="s">
        <v>6</v>
      </c>
      <c r="D5" s="2" t="s">
        <v>7</v>
      </c>
      <c r="E5" s="3" t="s">
        <v>8</v>
      </c>
      <c r="F5" s="3" t="s">
        <v>9</v>
      </c>
      <c r="G5" s="21"/>
    </row>
    <row r="6" spans="1:8" x14ac:dyDescent="0.25">
      <c r="A6" s="8"/>
      <c r="B6" s="2">
        <v>1</v>
      </c>
      <c r="C6" s="2">
        <v>2</v>
      </c>
      <c r="D6" s="2" t="s">
        <v>10</v>
      </c>
      <c r="E6" s="3">
        <v>4</v>
      </c>
      <c r="F6" s="3">
        <v>5</v>
      </c>
      <c r="G6" s="9" t="s">
        <v>11</v>
      </c>
    </row>
    <row r="7" spans="1:8" x14ac:dyDescent="0.25">
      <c r="A7" s="10" t="s">
        <v>12</v>
      </c>
      <c r="B7" s="11"/>
      <c r="C7" s="11"/>
      <c r="D7" s="11"/>
      <c r="E7" s="11"/>
      <c r="F7" s="11"/>
      <c r="G7" s="11"/>
    </row>
    <row r="8" spans="1:8" x14ac:dyDescent="0.25">
      <c r="A8" s="12" t="s">
        <v>13</v>
      </c>
      <c r="B8" s="13">
        <f>B9+B10</f>
        <v>6343904446</v>
      </c>
      <c r="C8" s="13">
        <f t="shared" ref="C8:G8" si="0">C9+C10</f>
        <v>-45288188.209999591</v>
      </c>
      <c r="D8" s="13">
        <f t="shared" si="0"/>
        <v>6298616257.7900009</v>
      </c>
      <c r="E8" s="13">
        <f t="shared" si="0"/>
        <v>5212440787.7800007</v>
      </c>
      <c r="F8" s="13">
        <f t="shared" si="0"/>
        <v>5212440787.7800007</v>
      </c>
      <c r="G8" s="13">
        <f t="shared" si="0"/>
        <v>1086175470.0100002</v>
      </c>
    </row>
    <row r="9" spans="1:8" x14ac:dyDescent="0.25">
      <c r="A9" s="12" t="s">
        <v>14</v>
      </c>
      <c r="B9" s="13">
        <v>25000000</v>
      </c>
      <c r="C9" s="13">
        <v>0</v>
      </c>
      <c r="D9" s="13">
        <v>25000000</v>
      </c>
      <c r="E9" s="13">
        <v>8515200</v>
      </c>
      <c r="F9" s="13">
        <v>8515200</v>
      </c>
      <c r="G9" s="13">
        <v>16484800</v>
      </c>
      <c r="H9" s="4" t="s">
        <v>15</v>
      </c>
    </row>
    <row r="10" spans="1:8" x14ac:dyDescent="0.25">
      <c r="A10" s="12" t="s">
        <v>16</v>
      </c>
      <c r="B10" s="13">
        <v>6318904446</v>
      </c>
      <c r="C10" s="13">
        <v>-45288188.209999591</v>
      </c>
      <c r="D10" s="13">
        <v>6273616257.7900009</v>
      </c>
      <c r="E10" s="13">
        <v>5203925587.7800007</v>
      </c>
      <c r="F10" s="13">
        <v>5203925587.7800007</v>
      </c>
      <c r="G10" s="13">
        <v>1069690670.0100002</v>
      </c>
      <c r="H10" s="4" t="s">
        <v>17</v>
      </c>
    </row>
    <row r="11" spans="1:8" x14ac:dyDescent="0.25">
      <c r="A11" s="12" t="s">
        <v>18</v>
      </c>
      <c r="B11" s="13">
        <f>B12+B13+B14</f>
        <v>41732716324</v>
      </c>
      <c r="C11" s="13">
        <f t="shared" ref="C11:G11" si="1">C12+C13+C14</f>
        <v>3607764610.7500024</v>
      </c>
      <c r="D11" s="13">
        <f t="shared" si="1"/>
        <v>45340480934.750168</v>
      </c>
      <c r="E11" s="13">
        <f t="shared" si="1"/>
        <v>30737337987.419941</v>
      </c>
      <c r="F11" s="13">
        <f t="shared" si="1"/>
        <v>30407164731.989952</v>
      </c>
      <c r="G11" s="13">
        <f t="shared" si="1"/>
        <v>14603142947.330227</v>
      </c>
    </row>
    <row r="12" spans="1:8" x14ac:dyDescent="0.25">
      <c r="A12" s="12" t="s">
        <v>19</v>
      </c>
      <c r="B12" s="13">
        <v>0</v>
      </c>
      <c r="C12" s="13">
        <v>0</v>
      </c>
      <c r="D12" s="13">
        <v>0</v>
      </c>
      <c r="E12" s="13">
        <v>0</v>
      </c>
      <c r="F12" s="13">
        <v>0</v>
      </c>
      <c r="G12" s="13">
        <v>0</v>
      </c>
      <c r="H12" s="4" t="s">
        <v>20</v>
      </c>
    </row>
    <row r="13" spans="1:8" x14ac:dyDescent="0.25">
      <c r="A13" s="12" t="s">
        <v>21</v>
      </c>
      <c r="B13" s="13">
        <v>37437447450</v>
      </c>
      <c r="C13" s="13">
        <v>3287575367.4000034</v>
      </c>
      <c r="D13" s="13">
        <v>40725022817.400169</v>
      </c>
      <c r="E13" s="13">
        <v>28673984037.359943</v>
      </c>
      <c r="F13" s="13">
        <v>28387390365.389954</v>
      </c>
      <c r="G13" s="13">
        <v>12051038780.040226</v>
      </c>
      <c r="H13" s="4" t="s">
        <v>22</v>
      </c>
    </row>
    <row r="14" spans="1:8" x14ac:dyDescent="0.25">
      <c r="A14" s="12" t="s">
        <v>23</v>
      </c>
      <c r="B14" s="13">
        <v>4295268874</v>
      </c>
      <c r="C14" s="13">
        <v>320189243.34999907</v>
      </c>
      <c r="D14" s="13">
        <v>4615458117.3500004</v>
      </c>
      <c r="E14" s="13">
        <v>2063353950.059999</v>
      </c>
      <c r="F14" s="13">
        <v>2019774366.5999987</v>
      </c>
      <c r="G14" s="13">
        <v>2552104167.2900014</v>
      </c>
      <c r="H14" s="4" t="s">
        <v>24</v>
      </c>
    </row>
    <row r="15" spans="1:8" x14ac:dyDescent="0.25">
      <c r="A15" s="12" t="s">
        <v>25</v>
      </c>
      <c r="B15" s="13">
        <f t="shared" ref="B15:G15" si="2">SUM(B16:B22)</f>
        <v>6451373139</v>
      </c>
      <c r="C15" s="13">
        <f t="shared" si="2"/>
        <v>1172933681.0800018</v>
      </c>
      <c r="D15" s="13">
        <f t="shared" si="2"/>
        <v>7624306820.0800018</v>
      </c>
      <c r="E15" s="13">
        <f t="shared" si="2"/>
        <v>5289822621.7700014</v>
      </c>
      <c r="F15" s="13">
        <f t="shared" si="2"/>
        <v>5213655313.4100018</v>
      </c>
      <c r="G15" s="13">
        <f t="shared" si="2"/>
        <v>2334484198.3100014</v>
      </c>
    </row>
    <row r="16" spans="1:8" s="14" customFormat="1" x14ac:dyDescent="0.25">
      <c r="A16" s="12" t="s">
        <v>26</v>
      </c>
      <c r="B16" s="13"/>
      <c r="C16" s="13"/>
      <c r="D16" s="13"/>
      <c r="E16" s="13"/>
      <c r="F16" s="13"/>
      <c r="G16" s="13"/>
      <c r="H16" s="4" t="s">
        <v>27</v>
      </c>
    </row>
    <row r="17" spans="1:8" s="15" customFormat="1" x14ac:dyDescent="0.25">
      <c r="A17" s="17" t="s">
        <v>28</v>
      </c>
      <c r="B17" s="13">
        <v>2292666071</v>
      </c>
      <c r="C17" s="13">
        <v>690758314.33000016</v>
      </c>
      <c r="D17" s="13">
        <v>2983424385.3300004</v>
      </c>
      <c r="E17" s="13">
        <v>2417802421.099999</v>
      </c>
      <c r="F17" s="13">
        <v>2358797301.1599989</v>
      </c>
      <c r="G17" s="13">
        <v>565621964.23000145</v>
      </c>
      <c r="H17" s="4" t="s">
        <v>29</v>
      </c>
    </row>
    <row r="18" spans="1:8" s="14" customFormat="1" x14ac:dyDescent="0.25">
      <c r="A18" s="12" t="s">
        <v>30</v>
      </c>
      <c r="B18" s="13">
        <v>333514384</v>
      </c>
      <c r="C18" s="13">
        <v>114845860.22999988</v>
      </c>
      <c r="D18" s="13">
        <v>448360244.23000014</v>
      </c>
      <c r="E18" s="13">
        <v>313253478.69</v>
      </c>
      <c r="F18" s="13">
        <v>312327108.62</v>
      </c>
      <c r="G18" s="13">
        <v>135106765.54000014</v>
      </c>
      <c r="H18" s="4" t="s">
        <v>31</v>
      </c>
    </row>
    <row r="19" spans="1:8" x14ac:dyDescent="0.25">
      <c r="A19" s="12" t="s">
        <v>32</v>
      </c>
      <c r="B19" s="13">
        <v>32000000</v>
      </c>
      <c r="C19" s="13">
        <v>-5000000</v>
      </c>
      <c r="D19" s="13">
        <v>27000000</v>
      </c>
      <c r="E19" s="13">
        <v>13500000</v>
      </c>
      <c r="F19" s="13">
        <v>13500000</v>
      </c>
      <c r="G19" s="13">
        <v>13500000</v>
      </c>
      <c r="H19" s="4" t="s">
        <v>33</v>
      </c>
    </row>
    <row r="20" spans="1:8" s="14" customFormat="1" x14ac:dyDescent="0.25">
      <c r="A20" s="12" t="s">
        <v>34</v>
      </c>
      <c r="B20" s="13">
        <v>3793192684</v>
      </c>
      <c r="C20" s="13">
        <v>372329506.52000171</v>
      </c>
      <c r="D20" s="13">
        <v>4165522190.5200019</v>
      </c>
      <c r="E20" s="13">
        <v>2545266721.9800024</v>
      </c>
      <c r="F20" s="13">
        <v>2529030903.6300025</v>
      </c>
      <c r="G20" s="13">
        <v>1620255468.5399995</v>
      </c>
      <c r="H20" s="4" t="s">
        <v>35</v>
      </c>
    </row>
    <row r="21" spans="1:8" s="15" customFormat="1" x14ac:dyDescent="0.25">
      <c r="A21" s="12" t="s">
        <v>36</v>
      </c>
      <c r="B21" s="13"/>
      <c r="C21" s="13"/>
      <c r="D21" s="13"/>
      <c r="E21" s="13"/>
      <c r="F21" s="13"/>
      <c r="G21" s="13"/>
      <c r="H21" s="4" t="s">
        <v>37</v>
      </c>
    </row>
    <row r="22" spans="1:8" s="15" customFormat="1" x14ac:dyDescent="0.25">
      <c r="A22" s="12" t="s">
        <v>38</v>
      </c>
      <c r="B22" s="13"/>
      <c r="C22" s="13"/>
      <c r="D22" s="13"/>
      <c r="E22" s="13"/>
      <c r="F22" s="13"/>
      <c r="G22" s="13"/>
      <c r="H22" s="4" t="s">
        <v>39</v>
      </c>
    </row>
    <row r="23" spans="1:8" x14ac:dyDescent="0.25">
      <c r="A23" s="12" t="s">
        <v>40</v>
      </c>
      <c r="B23" s="13">
        <f>SUM(B24:B27)</f>
        <v>2851275023</v>
      </c>
      <c r="C23" s="13">
        <f t="shared" ref="C23:G23" si="3">SUM(C24:C27)</f>
        <v>543543822.3299998</v>
      </c>
      <c r="D23" s="13">
        <f t="shared" si="3"/>
        <v>3394818845.3300037</v>
      </c>
      <c r="E23" s="13">
        <f t="shared" si="3"/>
        <v>1535406346.7799997</v>
      </c>
      <c r="F23" s="13">
        <f t="shared" si="3"/>
        <v>1497473087.0500002</v>
      </c>
      <c r="G23" s="13">
        <f t="shared" si="3"/>
        <v>1859412498.550004</v>
      </c>
    </row>
    <row r="24" spans="1:8" x14ac:dyDescent="0.25">
      <c r="A24" s="12" t="s">
        <v>41</v>
      </c>
      <c r="B24" s="13">
        <v>1987680804</v>
      </c>
      <c r="C24" s="13">
        <v>543169971.48999977</v>
      </c>
      <c r="D24" s="13">
        <v>2530850775.4900036</v>
      </c>
      <c r="E24" s="13">
        <v>973645028.50999999</v>
      </c>
      <c r="F24" s="13">
        <v>936003421.11000025</v>
      </c>
      <c r="G24" s="13">
        <v>1557205746.9800036</v>
      </c>
      <c r="H24" s="4" t="s">
        <v>42</v>
      </c>
    </row>
    <row r="25" spans="1:8" x14ac:dyDescent="0.25">
      <c r="A25" s="12" t="s">
        <v>43</v>
      </c>
      <c r="B25" s="13">
        <v>253817045</v>
      </c>
      <c r="C25" s="13">
        <v>48733879.329999998</v>
      </c>
      <c r="D25" s="13">
        <v>302550924.33000004</v>
      </c>
      <c r="E25" s="13">
        <v>186085695.60999981</v>
      </c>
      <c r="F25" s="13">
        <v>185795486.03999981</v>
      </c>
      <c r="G25" s="13">
        <v>116465228.72000024</v>
      </c>
      <c r="H25" s="4" t="s">
        <v>44</v>
      </c>
    </row>
    <row r="26" spans="1:8" x14ac:dyDescent="0.25">
      <c r="A26" s="12" t="s">
        <v>45</v>
      </c>
      <c r="B26" s="13">
        <v>609777174</v>
      </c>
      <c r="C26" s="13">
        <v>-48360028.490000024</v>
      </c>
      <c r="D26" s="13">
        <v>561417145.50999999</v>
      </c>
      <c r="E26" s="13">
        <v>375675622.65999997</v>
      </c>
      <c r="F26" s="13">
        <v>375674179.89999998</v>
      </c>
      <c r="G26" s="13">
        <v>185741522.85000002</v>
      </c>
      <c r="H26" s="4" t="s">
        <v>46</v>
      </c>
    </row>
    <row r="27" spans="1:8" x14ac:dyDescent="0.25">
      <c r="A27" s="12" t="s">
        <v>47</v>
      </c>
      <c r="B27" s="13"/>
      <c r="C27" s="13"/>
      <c r="D27" s="13"/>
      <c r="E27" s="13"/>
      <c r="F27" s="13"/>
      <c r="G27" s="13"/>
      <c r="H27" s="4" t="s">
        <v>48</v>
      </c>
    </row>
    <row r="28" spans="1:8" x14ac:dyDescent="0.25">
      <c r="A28" s="12" t="s">
        <v>49</v>
      </c>
      <c r="B28" s="13">
        <f>SUM(B29:B37)</f>
        <v>11515276632</v>
      </c>
      <c r="C28" s="13">
        <f t="shared" ref="C28:G28" si="4">SUM(C29:C37)</f>
        <v>-23698914.870001767</v>
      </c>
      <c r="D28" s="13">
        <f t="shared" si="4"/>
        <v>11491577717.130001</v>
      </c>
      <c r="E28" s="13">
        <f t="shared" si="4"/>
        <v>8388280513.96</v>
      </c>
      <c r="F28" s="13">
        <f t="shared" si="4"/>
        <v>8388280513.96</v>
      </c>
      <c r="G28" s="13">
        <f t="shared" si="4"/>
        <v>3103297203.1700015</v>
      </c>
    </row>
    <row r="29" spans="1:8" x14ac:dyDescent="0.25">
      <c r="A29" s="12" t="s">
        <v>50</v>
      </c>
      <c r="B29" s="13">
        <v>9776062393</v>
      </c>
      <c r="C29" s="13">
        <v>-317056822.94000179</v>
      </c>
      <c r="D29" s="13">
        <v>9459005570.0600014</v>
      </c>
      <c r="E29" s="13">
        <v>6700534542</v>
      </c>
      <c r="F29" s="13">
        <v>6700534542</v>
      </c>
      <c r="G29" s="13">
        <v>2758471028.0600014</v>
      </c>
      <c r="H29" s="4" t="s">
        <v>51</v>
      </c>
    </row>
    <row r="30" spans="1:8" x14ac:dyDescent="0.25">
      <c r="A30" s="17" t="s">
        <v>70</v>
      </c>
      <c r="B30" s="13">
        <v>894751552</v>
      </c>
      <c r="C30" s="13">
        <v>267382083.67000002</v>
      </c>
      <c r="D30" s="13">
        <v>1162133635.6700001</v>
      </c>
      <c r="E30" s="13">
        <v>879929522.8299998</v>
      </c>
      <c r="F30" s="13">
        <v>879929522.8299998</v>
      </c>
      <c r="G30" s="13">
        <v>282204112.84000027</v>
      </c>
      <c r="H30" s="4" t="s">
        <v>52</v>
      </c>
    </row>
    <row r="31" spans="1:8" x14ac:dyDescent="0.25">
      <c r="A31" s="12" t="s">
        <v>53</v>
      </c>
      <c r="B31" s="13">
        <v>0</v>
      </c>
      <c r="C31" s="13">
        <v>0</v>
      </c>
      <c r="D31" s="13">
        <v>0</v>
      </c>
      <c r="E31" s="13">
        <v>0</v>
      </c>
      <c r="F31" s="13">
        <v>0</v>
      </c>
      <c r="G31" s="13">
        <v>0</v>
      </c>
      <c r="H31" s="4" t="s">
        <v>54</v>
      </c>
    </row>
    <row r="32" spans="1:8" x14ac:dyDescent="0.25">
      <c r="A32" s="12" t="s">
        <v>55</v>
      </c>
      <c r="B32" s="13">
        <v>0</v>
      </c>
      <c r="C32" s="13">
        <v>0</v>
      </c>
      <c r="D32" s="13">
        <v>0</v>
      </c>
      <c r="E32" s="13">
        <v>0</v>
      </c>
      <c r="F32" s="13">
        <v>0</v>
      </c>
      <c r="G32" s="13">
        <v>0</v>
      </c>
      <c r="H32" s="4" t="s">
        <v>56</v>
      </c>
    </row>
    <row r="33" spans="1:8" x14ac:dyDescent="0.25">
      <c r="A33" s="12" t="s">
        <v>57</v>
      </c>
      <c r="B33" s="13">
        <v>810752307</v>
      </c>
      <c r="C33" s="13">
        <v>8725130.6600000001</v>
      </c>
      <c r="D33" s="13">
        <v>819477437.65999997</v>
      </c>
      <c r="E33" s="13">
        <v>764331169.21999991</v>
      </c>
      <c r="F33" s="13">
        <v>764331169.21999991</v>
      </c>
      <c r="G33" s="13">
        <v>55146268.440000057</v>
      </c>
      <c r="H33" s="4" t="s">
        <v>58</v>
      </c>
    </row>
    <row r="34" spans="1:8" x14ac:dyDescent="0.25">
      <c r="A34" s="12" t="s">
        <v>59</v>
      </c>
      <c r="B34" s="13">
        <v>33710380</v>
      </c>
      <c r="C34" s="13">
        <v>17250693.740000006</v>
      </c>
      <c r="D34" s="13">
        <v>50961073.740000002</v>
      </c>
      <c r="E34" s="13">
        <v>43485279.909999996</v>
      </c>
      <c r="F34" s="13">
        <v>43485279.909999996</v>
      </c>
      <c r="G34" s="13">
        <v>7475793.8300000057</v>
      </c>
      <c r="H34" s="4" t="s">
        <v>60</v>
      </c>
    </row>
    <row r="35" spans="1:8" x14ac:dyDescent="0.25">
      <c r="A35" s="12" t="s">
        <v>61</v>
      </c>
      <c r="B35" s="13">
        <v>0</v>
      </c>
      <c r="C35" s="13">
        <v>0</v>
      </c>
      <c r="D35" s="13">
        <v>0</v>
      </c>
      <c r="E35" s="13">
        <v>0</v>
      </c>
      <c r="F35" s="13">
        <v>0</v>
      </c>
      <c r="G35" s="13">
        <v>0</v>
      </c>
      <c r="H35" s="4" t="s">
        <v>62</v>
      </c>
    </row>
    <row r="36" spans="1:8" x14ac:dyDescent="0.25">
      <c r="A36" s="12" t="s">
        <v>63</v>
      </c>
      <c r="B36" s="13">
        <v>0</v>
      </c>
      <c r="C36" s="13">
        <v>0</v>
      </c>
      <c r="D36" s="13">
        <v>0</v>
      </c>
      <c r="E36" s="13">
        <v>0</v>
      </c>
      <c r="F36" s="13">
        <v>0</v>
      </c>
      <c r="G36" s="13">
        <v>0</v>
      </c>
      <c r="H36" s="4" t="s">
        <v>64</v>
      </c>
    </row>
    <row r="37" spans="1:8" x14ac:dyDescent="0.25">
      <c r="A37" s="12" t="s">
        <v>65</v>
      </c>
      <c r="B37" s="13">
        <v>0</v>
      </c>
      <c r="C37" s="13">
        <v>0</v>
      </c>
      <c r="D37" s="13">
        <v>0</v>
      </c>
      <c r="E37" s="13">
        <v>0</v>
      </c>
      <c r="F37" s="13">
        <v>0</v>
      </c>
      <c r="G37" s="13">
        <v>0</v>
      </c>
      <c r="H37" s="4" t="s">
        <v>66</v>
      </c>
    </row>
    <row r="38" spans="1:8" x14ac:dyDescent="0.25">
      <c r="A38" s="16" t="s">
        <v>67</v>
      </c>
      <c r="B38" s="6">
        <f t="shared" ref="B38:G38" si="5">B8+B11+B15+B23+B28</f>
        <v>68894545564</v>
      </c>
      <c r="C38" s="6">
        <f t="shared" si="5"/>
        <v>5255255011.0800028</v>
      </c>
      <c r="D38" s="6">
        <f t="shared" si="5"/>
        <v>74149800575.08017</v>
      </c>
      <c r="E38" s="6">
        <f t="shared" si="5"/>
        <v>51163288257.709946</v>
      </c>
      <c r="F38" s="6">
        <f t="shared" si="5"/>
        <v>50719014434.189957</v>
      </c>
      <c r="G38" s="6">
        <f t="shared" si="5"/>
        <v>22986512317.370235</v>
      </c>
    </row>
    <row r="41" spans="1:8" x14ac:dyDescent="0.25">
      <c r="A41" s="18" t="s">
        <v>69</v>
      </c>
      <c r="B41" s="18"/>
      <c r="C41" s="18"/>
      <c r="D41" s="18"/>
      <c r="E41" s="18"/>
      <c r="F41" s="18"/>
      <c r="G41" s="18"/>
    </row>
    <row r="42" spans="1:8" x14ac:dyDescent="0.25">
      <c r="A42" s="18" t="s">
        <v>68</v>
      </c>
      <c r="B42" s="18"/>
      <c r="C42" s="18"/>
      <c r="D42" s="18"/>
      <c r="E42" s="18"/>
      <c r="F42" s="18"/>
      <c r="G42" s="18"/>
    </row>
    <row r="43" spans="1:8" x14ac:dyDescent="0.25">
      <c r="A43" s="18"/>
      <c r="B43" s="18"/>
      <c r="C43" s="18"/>
      <c r="D43" s="18"/>
      <c r="E43" s="18"/>
      <c r="F43" s="18"/>
      <c r="G43" s="18"/>
    </row>
  </sheetData>
  <mergeCells count="7">
    <mergeCell ref="A42:G43"/>
    <mergeCell ref="B4:F4"/>
    <mergeCell ref="G4:G5"/>
    <mergeCell ref="A41:G41"/>
    <mergeCell ref="A1:G1"/>
    <mergeCell ref="A2:G2"/>
    <mergeCell ref="A3:G3"/>
  </mergeCells>
  <printOptions horizontalCentered="1"/>
  <pageMargins left="0.7" right="0.7" top="0.75" bottom="0.75" header="0.3" footer="0.3"/>
  <pageSetup scale="76" fitToHeight="0" orientation="landscape" r:id="rId1"/>
  <headerFooter>
    <oddFooter>&amp;R&amp;8&amp;P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MCG Progr.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Enrique Aguilar Gonzalez</dc:creator>
  <cp:lastModifiedBy>Gerardo Garcia Reyes</cp:lastModifiedBy>
  <cp:lastPrinted>2026-10-26T16:32:46Z</cp:lastPrinted>
  <dcterms:created xsi:type="dcterms:W3CDTF">2026-10-21T17:55:39Z</dcterms:created>
  <dcterms:modified xsi:type="dcterms:W3CDTF">2026-11-03T20:51:47Z</dcterms:modified>
</cp:coreProperties>
</file>