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1"/>
  </bookViews>
  <sheets>
    <sheet name="Hoja1" sheetId="1" r:id="rId1"/>
    <sheet name="Hoja1 (2)" sheetId="2" r:id="rId2"/>
  </sheets>
  <definedNames>
    <definedName name="_xlnm.Print_Titles" localSheetId="1">'Hoja1 (2)'!$2:$5</definedName>
  </definedNames>
  <calcPr fullCalcOnLoad="1"/>
</workbook>
</file>

<file path=xl/sharedStrings.xml><?xml version="1.0" encoding="utf-8"?>
<sst xmlns="http://schemas.openxmlformats.org/spreadsheetml/2006/main" count="174" uniqueCount="67">
  <si>
    <t xml:space="preserve">Gobierno del Estado de Tabasco – Poder Ejecutivo </t>
  </si>
  <si>
    <t>Balance Presupuestario - LDF</t>
  </si>
  <si>
    <t>Del 1 de Enero al 31 de Diciembre del 2023 (b)</t>
  </si>
  <si>
    <t>(PESOS)</t>
  </si>
  <si>
    <t>Concepto (c)</t>
  </si>
  <si>
    <t>Estimado/</t>
  </si>
  <si>
    <t>Devengado</t>
  </si>
  <si>
    <t>Recaudado /</t>
  </si>
  <si>
    <t>Aprobado (d)</t>
  </si>
  <si>
    <t>Pagado</t>
  </si>
  <si>
    <r>
      <t> </t>
    </r>
    <r>
      <rPr>
        <b/>
        <sz val="8"/>
        <color indexed="8"/>
        <rFont val="Calibri"/>
        <family val="2"/>
      </rPr>
      <t>A. Ingresos Totales (A = A1+A2+A3)</t>
    </r>
  </si>
  <si>
    <t>    A1. Ingresos de Libre Disposición</t>
  </si>
  <si>
    <t>    A2. Transferencias Federales Etiquetadas</t>
  </si>
  <si>
    <t>    A3. Financiamiento Neto</t>
  </si>
  <si>
    <t>  </t>
  </si>
  <si>
    <r>
      <t> B. Egresos Presupuestarios</t>
    </r>
    <r>
      <rPr>
        <b/>
        <vertAlign val="superscript"/>
        <sz val="5.3"/>
        <color indexed="8"/>
        <rFont val="Calibri"/>
        <family val="2"/>
      </rPr>
      <t>1</t>
    </r>
    <r>
      <rPr>
        <b/>
        <sz val="8"/>
        <color indexed="8"/>
        <rFont val="Calibri"/>
        <family val="2"/>
      </rPr>
      <t xml:space="preserve"> (B = B1+B2)</t>
    </r>
  </si>
  <si>
    <t> 60,909,040,012</t>
  </si>
  <si>
    <t> 65,684,268,992</t>
  </si>
  <si>
    <t>    B1. Gasto no Etiquetado (sin incluir Amortizacion de la Deuda Pública)</t>
  </si>
  <si>
    <t>    B2. Gasto Etiquetado (sin incluir Amortizacion de la Deuda Pública)</t>
  </si>
  <si>
    <r>
      <t> </t>
    </r>
    <r>
      <rPr>
        <b/>
        <sz val="8"/>
        <color indexed="8"/>
        <rFont val="Calibri"/>
        <family val="2"/>
      </rPr>
      <t>C. Remanentes del Ejercicio Anterior ( C = C1 + C2 )</t>
    </r>
  </si>
  <si>
    <t>    C1. Remanentes de Ingresos de Libre Disposición aplicados en el periodo</t>
  </si>
  <si>
    <t>    C2. Remanentes de Transferencias Federales Etiquetadas aplicados en el periodo</t>
  </si>
  <si>
    <t xml:space="preserve"> I. Balance Presupuestario (I = A – B + C)  </t>
  </si>
  <si>
    <t> 1,366,023,355</t>
  </si>
  <si>
    <t> II. Balance Presupuestario sin Financiamiento Neto (II = I - A3)</t>
  </si>
  <si>
    <t> III. Balance Presupuestario sin Financiamiento Neto y sin Remanentes del Ejercicio Anterior (III= II - C)</t>
  </si>
  <si>
    <t>Concepto</t>
  </si>
  <si>
    <t>Aprobado</t>
  </si>
  <si>
    <t> E. Intereses, Comisiones y Gastos de la Deuda (E = E1+E2)</t>
  </si>
  <si>
    <t> 573,277,282</t>
  </si>
  <si>
    <t>573,277,282 </t>
  </si>
  <si>
    <t>    E1. Intereses, Comisiones y Gastos de la Deuda con Gasto No Etiquetado</t>
  </si>
  <si>
    <t>    E2. Intereses, Comisiones y Gastos de la Deuda con Gasto Etiquetado</t>
  </si>
  <si>
    <t> IV. Balance Primario (IV = III + E)</t>
  </si>
  <si>
    <t> 2,046,565,751</t>
  </si>
  <si>
    <t xml:space="preserve">Recaudado / </t>
  </si>
  <si>
    <t>F. Financiamiento (F = F1 + F2)</t>
  </si>
  <si>
    <t>   F1. Financiamiento con Fuente de Pago de Ingresos de Libre Disposición</t>
  </si>
  <si>
    <t>   F2. Financiamiento con Fuente de Pago de Transferencias Federales Etiquetadas</t>
  </si>
  <si>
    <t>G. Amortización de la Deuda (G = G1 + G2)</t>
  </si>
  <si>
    <t> 2,945,151,538</t>
  </si>
  <si>
    <t>    G1. Amortizacion de la Deuda Pública con Gasto No Etiquetado</t>
  </si>
  <si>
    <t>    G2. Amortizacion de la Deuda Pública con Gasto Etiquetado</t>
  </si>
  <si>
    <t>A3. Financiamiento Neto (A3 = F – G )</t>
  </si>
  <si>
    <t xml:space="preserve"> A1. Ingresos de Libre Disposición </t>
  </si>
  <si>
    <t> A3.1 Financiamiento Neto con Fuente de Pago de Ingresos de Libre Disposición (A3.1 = F1 – G1)</t>
  </si>
  <si>
    <t>    F1. Financiamiento con Fuente de Pago de Ingresos de Libre Disposición</t>
  </si>
  <si>
    <t>    G1. Amortización de la Deuda Pública con Gasto No Etiquetado</t>
  </si>
  <si>
    <t> 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</si>
  <si>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</si>
  <si>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</si>
  <si>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</si>
  <si>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 A2. Transferencias Federales Etiquetadas</t>
  </si>
  <si>
    <t> A3.2 Financiamiento Neto con Fuente de Pago de Transferencias Federales Etiquetadas (A3.2 = F2 – G2)</t>
  </si>
  <si>
    <t>    F2. Financiamiento con Fuente de Pago de Transferencias Federales Etiquetadas</t>
  </si>
  <si>
    <t>    G2. Amortización de la Deuda Pública con Gasto Etiquetado</t>
  </si>
  <si>
    <t> B2. Gasto Etiquetado (sin incluir Amortización de la Deuda Pública)</t>
  </si>
  <si>
    <t> C2. Remanentes de Transferencias Federales Etiquetadas aplicados en el periodo</t>
  </si>
  <si>
    <t> VII. Balance Presupuestario de Recursos Etiquetados (VII = A2 + A3.2 – B2 + C2)</t>
  </si>
  <si>
    <t> VIII. Balance Presupuestario de Recursos Etiquetados sin Financiamiento Neto (VIII = VII – A3.2)</t>
  </si>
  <si>
    <t> $              1,149,035,112.80</t>
  </si>
  <si>
    <t> $                 174,091,909.03</t>
  </si>
  <si>
    <t> $             1,323,127,021.83</t>
  </si>
  <si>
    <r>
      <t> </t>
    </r>
    <r>
      <rPr>
        <b/>
        <sz val="11"/>
        <color indexed="8"/>
        <rFont val="Calibri"/>
        <family val="2"/>
      </rPr>
      <t>A. Ingresos Totales (A = A1+A2+A3)</t>
    </r>
  </si>
  <si>
    <r>
      <t> B. Egresos Presupuestarios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(B = B1+B2)</t>
    </r>
  </si>
  <si>
    <r>
      <t> </t>
    </r>
    <r>
      <rPr>
        <b/>
        <sz val="11"/>
        <color indexed="8"/>
        <rFont val="Calibri"/>
        <family val="2"/>
      </rPr>
      <t>C. Remanentes del Ejercicio Anterior ( C = C1 + C2 )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</si>
</sst>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vertAlign val="superscript"/>
      <sz val="5.3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000000"/>
      <name val="Arial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47"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42" fillId="33" borderId="13" xfId="0" applyFont="1" applyFill="1" applyBorder="1" applyAlignment="1">
      <alignment horizontal="right" vertical="top" wrapText="1"/>
    </xf>
    <xf numFmtId="3" fontId="43" fillId="33" borderId="13" xfId="0" applyNumberFormat="1" applyFont="1" applyFill="1" applyBorder="1" applyAlignment="1">
      <alignment horizontal="right" vertical="top" wrapText="1"/>
    </xf>
    <xf numFmtId="0" fontId="43" fillId="33" borderId="13" xfId="0" applyFont="1" applyFill="1" applyBorder="1" applyAlignment="1">
      <alignment horizontal="right" vertical="top"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42" fillId="34" borderId="16" xfId="0" applyFont="1" applyFill="1" applyBorder="1" applyAlignment="1">
      <alignment horizontal="center" wrapText="1"/>
    </xf>
    <xf numFmtId="0" fontId="0" fillId="33" borderId="12" xfId="0" applyFill="1" applyBorder="1" applyAlignment="1">
      <alignment vertical="top" wrapText="1"/>
    </xf>
    <xf numFmtId="0" fontId="42" fillId="33" borderId="13" xfId="0" applyFont="1" applyFill="1" applyBorder="1" applyAlignment="1">
      <alignment horizontal="right" wrapText="1"/>
    </xf>
    <xf numFmtId="0" fontId="0" fillId="33" borderId="14" xfId="0" applyFill="1" applyBorder="1" applyAlignment="1">
      <alignment vertical="top" wrapText="1"/>
    </xf>
    <xf numFmtId="3" fontId="43" fillId="33" borderId="13" xfId="0" applyNumberFormat="1" applyFont="1" applyFill="1" applyBorder="1" applyAlignment="1">
      <alignment horizontal="right" wrapText="1"/>
    </xf>
    <xf numFmtId="0" fontId="0" fillId="33" borderId="13" xfId="0" applyFill="1" applyBorder="1" applyAlignment="1">
      <alignment wrapText="1"/>
    </xf>
    <xf numFmtId="3" fontId="42" fillId="33" borderId="13" xfId="0" applyNumberFormat="1" applyFont="1" applyFill="1" applyBorder="1" applyAlignment="1">
      <alignment horizontal="right" wrapText="1"/>
    </xf>
    <xf numFmtId="0" fontId="42" fillId="34" borderId="12" xfId="0" applyFont="1" applyFill="1" applyBorder="1" applyAlignment="1">
      <alignment horizontal="center" wrapText="1"/>
    </xf>
    <xf numFmtId="0" fontId="42" fillId="34" borderId="14" xfId="0" applyFont="1" applyFill="1" applyBorder="1" applyAlignment="1">
      <alignment horizontal="center" wrapText="1"/>
    </xf>
    <xf numFmtId="3" fontId="42" fillId="33" borderId="13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3" fontId="44" fillId="0" borderId="0" xfId="0" applyNumberFormat="1" applyFont="1" applyAlignment="1">
      <alignment/>
    </xf>
    <xf numFmtId="3" fontId="42" fillId="35" borderId="13" xfId="0" applyNumberFormat="1" applyFont="1" applyFill="1" applyBorder="1" applyAlignment="1">
      <alignment horizontal="right" vertical="top" wrapText="1"/>
    </xf>
    <xf numFmtId="0" fontId="42" fillId="35" borderId="13" xfId="0" applyFont="1" applyFill="1" applyBorder="1" applyAlignment="1">
      <alignment horizontal="right" vertical="top" wrapText="1"/>
    </xf>
    <xf numFmtId="164" fontId="44" fillId="0" borderId="17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/>
    </xf>
    <xf numFmtId="164" fontId="43" fillId="35" borderId="13" xfId="0" applyNumberFormat="1" applyFont="1" applyFill="1" applyBorder="1" applyAlignment="1">
      <alignment horizontal="right" vertical="top" wrapText="1"/>
    </xf>
    <xf numFmtId="164" fontId="44" fillId="35" borderId="17" xfId="0" applyNumberFormat="1" applyFont="1" applyFill="1" applyBorder="1" applyAlignment="1">
      <alignment horizontal="right" vertical="center" wrapText="1"/>
    </xf>
    <xf numFmtId="0" fontId="42" fillId="33" borderId="0" xfId="0" applyFont="1" applyFill="1" applyBorder="1" applyAlignment="1">
      <alignment horizontal="right" vertical="top" wrapText="1"/>
    </xf>
    <xf numFmtId="3" fontId="43" fillId="33" borderId="0" xfId="0" applyNumberFormat="1" applyFont="1" applyFill="1" applyBorder="1" applyAlignment="1">
      <alignment horizontal="right" vertical="top" wrapText="1"/>
    </xf>
    <xf numFmtId="3" fontId="42" fillId="35" borderId="0" xfId="0" applyNumberFormat="1" applyFont="1" applyFill="1" applyBorder="1" applyAlignment="1">
      <alignment horizontal="right" vertical="top" wrapText="1"/>
    </xf>
    <xf numFmtId="0" fontId="43" fillId="33" borderId="0" xfId="0" applyFont="1" applyFill="1" applyBorder="1" applyAlignment="1">
      <alignment horizontal="right" vertical="top" wrapText="1"/>
    </xf>
    <xf numFmtId="164" fontId="43" fillId="35" borderId="0" xfId="0" applyNumberFormat="1" applyFont="1" applyFill="1" applyBorder="1" applyAlignment="1">
      <alignment horizontal="right" vertical="top" wrapText="1"/>
    </xf>
    <xf numFmtId="164" fontId="44" fillId="35" borderId="18" xfId="0" applyNumberFormat="1" applyFont="1" applyFill="1" applyBorder="1" applyAlignment="1">
      <alignment horizontal="right" vertical="center" wrapText="1"/>
    </xf>
    <xf numFmtId="0" fontId="42" fillId="34" borderId="13" xfId="0" applyFont="1" applyFill="1" applyBorder="1" applyAlignment="1">
      <alignment horizontal="center" wrapText="1"/>
    </xf>
    <xf numFmtId="0" fontId="0" fillId="33" borderId="19" xfId="0" applyFill="1" applyBorder="1" applyAlignment="1">
      <alignment wrapText="1"/>
    </xf>
    <xf numFmtId="3" fontId="43" fillId="33" borderId="20" xfId="0" applyNumberFormat="1" applyFont="1" applyFill="1" applyBorder="1" applyAlignment="1">
      <alignment horizontal="right" vertical="top" wrapText="1"/>
    </xf>
    <xf numFmtId="3" fontId="42" fillId="35" borderId="20" xfId="0" applyNumberFormat="1" applyFont="1" applyFill="1" applyBorder="1" applyAlignment="1">
      <alignment horizontal="right" vertical="top" wrapText="1"/>
    </xf>
    <xf numFmtId="0" fontId="0" fillId="0" borderId="20" xfId="0" applyBorder="1" applyAlignment="1">
      <alignment/>
    </xf>
    <xf numFmtId="0" fontId="42" fillId="33" borderId="20" xfId="0" applyFont="1" applyFill="1" applyBorder="1" applyAlignment="1">
      <alignment horizontal="right" vertical="top" wrapText="1"/>
    </xf>
    <xf numFmtId="0" fontId="43" fillId="33" borderId="20" xfId="0" applyFont="1" applyFill="1" applyBorder="1" applyAlignment="1">
      <alignment horizontal="right" vertical="top" wrapText="1"/>
    </xf>
    <xf numFmtId="0" fontId="42" fillId="35" borderId="20" xfId="0" applyFont="1" applyFill="1" applyBorder="1" applyAlignment="1">
      <alignment horizontal="right" vertical="top" wrapText="1"/>
    </xf>
    <xf numFmtId="0" fontId="0" fillId="33" borderId="21" xfId="0" applyFill="1" applyBorder="1" applyAlignment="1">
      <alignment wrapText="1"/>
    </xf>
    <xf numFmtId="164" fontId="42" fillId="35" borderId="0" xfId="0" applyNumberFormat="1" applyFont="1" applyFill="1" applyBorder="1" applyAlignment="1">
      <alignment horizontal="right" vertical="top" wrapText="1"/>
    </xf>
    <xf numFmtId="3" fontId="45" fillId="35" borderId="0" xfId="0" applyNumberFormat="1" applyFont="1" applyFill="1" applyAlignment="1">
      <alignment/>
    </xf>
    <xf numFmtId="164" fontId="0" fillId="35" borderId="0" xfId="0" applyNumberFormat="1" applyFill="1" applyAlignment="1">
      <alignment/>
    </xf>
    <xf numFmtId="164" fontId="46" fillId="0" borderId="0" xfId="0" applyNumberFormat="1" applyFont="1" applyFill="1" applyBorder="1" applyAlignment="1">
      <alignment horizontal="right" vertical="center" wrapText="1"/>
    </xf>
    <xf numFmtId="3" fontId="47" fillId="0" borderId="0" xfId="0" applyNumberFormat="1" applyFont="1" applyAlignment="1">
      <alignment horizontal="center" vertical="center" wrapText="1"/>
    </xf>
    <xf numFmtId="3" fontId="48" fillId="0" borderId="0" xfId="0" applyNumberFormat="1" applyFont="1" applyAlignment="1">
      <alignment horizontal="center" vertical="center" wrapText="1"/>
    </xf>
    <xf numFmtId="3" fontId="49" fillId="0" borderId="0" xfId="0" applyNumberFormat="1" applyFont="1" applyAlignment="1">
      <alignment/>
    </xf>
    <xf numFmtId="3" fontId="50" fillId="0" borderId="22" xfId="0" applyNumberFormat="1" applyFont="1" applyFill="1" applyBorder="1" applyAlignment="1">
      <alignment horizontal="right" vertical="center" wrapText="1"/>
    </xf>
    <xf numFmtId="3" fontId="41" fillId="0" borderId="0" xfId="0" applyNumberFormat="1" applyFont="1" applyFill="1" applyBorder="1" applyAlignment="1">
      <alignment vertical="center"/>
    </xf>
    <xf numFmtId="3" fontId="41" fillId="0" borderId="20" xfId="0" applyNumberFormat="1" applyFont="1" applyFill="1" applyBorder="1" applyAlignment="1">
      <alignment vertical="center"/>
    </xf>
    <xf numFmtId="3" fontId="51" fillId="0" borderId="22" xfId="0" applyNumberFormat="1" applyFont="1" applyFill="1" applyBorder="1" applyAlignment="1">
      <alignment horizontal="right" vertical="center" wrapText="1"/>
    </xf>
    <xf numFmtId="3" fontId="51" fillId="0" borderId="0" xfId="0" applyNumberFormat="1" applyFont="1" applyFill="1" applyBorder="1" applyAlignment="1">
      <alignment horizontal="right" vertical="center" wrapText="1"/>
    </xf>
    <xf numFmtId="3" fontId="51" fillId="0" borderId="20" xfId="0" applyNumberFormat="1" applyFont="1" applyFill="1" applyBorder="1" applyAlignment="1">
      <alignment horizontal="right" vertical="center" wrapText="1"/>
    </xf>
    <xf numFmtId="3" fontId="50" fillId="0" borderId="0" xfId="0" applyNumberFormat="1" applyFont="1" applyFill="1" applyBorder="1" applyAlignment="1">
      <alignment horizontal="right" vertical="center" wrapText="1"/>
    </xf>
    <xf numFmtId="3" fontId="50" fillId="0" borderId="2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3" fontId="0" fillId="0" borderId="20" xfId="0" applyNumberFormat="1" applyFont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20" xfId="0" applyNumberFormat="1" applyFont="1" applyFill="1" applyBorder="1" applyAlignment="1">
      <alignment horizontal="right" vertical="center" wrapText="1"/>
    </xf>
    <xf numFmtId="3" fontId="0" fillId="33" borderId="22" xfId="0" applyNumberFormat="1" applyFont="1" applyFill="1" applyBorder="1" applyAlignment="1">
      <alignment vertical="center" wrapText="1"/>
    </xf>
    <xf numFmtId="3" fontId="0" fillId="33" borderId="0" xfId="0" applyNumberFormat="1" applyFont="1" applyFill="1" applyBorder="1" applyAlignment="1">
      <alignment vertical="center" wrapText="1"/>
    </xf>
    <xf numFmtId="3" fontId="0" fillId="33" borderId="20" xfId="0" applyNumberFormat="1" applyFont="1" applyFill="1" applyBorder="1" applyAlignment="1">
      <alignment vertical="center" wrapText="1"/>
    </xf>
    <xf numFmtId="3" fontId="50" fillId="33" borderId="22" xfId="0" applyNumberFormat="1" applyFont="1" applyFill="1" applyBorder="1" applyAlignment="1">
      <alignment horizontal="right" vertical="center" wrapText="1"/>
    </xf>
    <xf numFmtId="3" fontId="50" fillId="33" borderId="0" xfId="0" applyNumberFormat="1" applyFont="1" applyFill="1" applyBorder="1" applyAlignment="1">
      <alignment horizontal="right" vertical="center" wrapText="1"/>
    </xf>
    <xf numFmtId="3" fontId="50" fillId="33" borderId="20" xfId="0" applyNumberFormat="1" applyFont="1" applyFill="1" applyBorder="1" applyAlignment="1">
      <alignment horizontal="right" vertical="center" wrapText="1"/>
    </xf>
    <xf numFmtId="3" fontId="51" fillId="33" borderId="22" xfId="0" applyNumberFormat="1" applyFont="1" applyFill="1" applyBorder="1" applyAlignment="1">
      <alignment horizontal="right" vertical="center" wrapText="1"/>
    </xf>
    <xf numFmtId="3" fontId="51" fillId="33" borderId="0" xfId="0" applyNumberFormat="1" applyFont="1" applyFill="1" applyBorder="1" applyAlignment="1">
      <alignment horizontal="right" vertical="center" wrapText="1"/>
    </xf>
    <xf numFmtId="3" fontId="51" fillId="33" borderId="20" xfId="0" applyNumberFormat="1" applyFont="1" applyFill="1" applyBorder="1" applyAlignment="1">
      <alignment horizontal="right" vertical="center" wrapText="1"/>
    </xf>
    <xf numFmtId="3" fontId="50" fillId="33" borderId="23" xfId="0" applyNumberFormat="1" applyFont="1" applyFill="1" applyBorder="1" applyAlignment="1">
      <alignment horizontal="right" vertical="center" wrapText="1"/>
    </xf>
    <xf numFmtId="3" fontId="0" fillId="0" borderId="24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3" fontId="50" fillId="34" borderId="25" xfId="0" applyNumberFormat="1" applyFont="1" applyFill="1" applyBorder="1" applyAlignment="1">
      <alignment horizontal="center" vertical="center" wrapText="1"/>
    </xf>
    <xf numFmtId="3" fontId="50" fillId="34" borderId="23" xfId="0" applyNumberFormat="1" applyFont="1" applyFill="1" applyBorder="1" applyAlignment="1">
      <alignment horizontal="center" vertical="center" wrapText="1"/>
    </xf>
    <xf numFmtId="3" fontId="51" fillId="33" borderId="19" xfId="0" applyNumberFormat="1" applyFont="1" applyFill="1" applyBorder="1" applyAlignment="1">
      <alignment horizontal="right" vertical="center" wrapText="1"/>
    </xf>
    <xf numFmtId="3" fontId="50" fillId="33" borderId="24" xfId="0" applyNumberFormat="1" applyFont="1" applyFill="1" applyBorder="1" applyAlignment="1">
      <alignment horizontal="right" vertical="center" wrapText="1"/>
    </xf>
    <xf numFmtId="3" fontId="50" fillId="33" borderId="21" xfId="0" applyNumberFormat="1" applyFont="1" applyFill="1" applyBorder="1" applyAlignment="1">
      <alignment horizontal="right" vertical="center" wrapText="1"/>
    </xf>
    <xf numFmtId="3" fontId="0" fillId="0" borderId="22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0" fillId="34" borderId="26" xfId="0" applyFont="1" applyFill="1" applyBorder="1" applyAlignment="1">
      <alignment horizontal="center" vertical="center" wrapText="1"/>
    </xf>
    <xf numFmtId="0" fontId="50" fillId="34" borderId="2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3" fontId="50" fillId="34" borderId="26" xfId="0" applyNumberFormat="1" applyFont="1" applyFill="1" applyBorder="1" applyAlignment="1">
      <alignment horizontal="center" vertical="center" wrapText="1"/>
    </xf>
    <xf numFmtId="3" fontId="50" fillId="34" borderId="27" xfId="0" applyNumberFormat="1" applyFont="1" applyFill="1" applyBorder="1" applyAlignment="1">
      <alignment horizontal="center" vertical="center" wrapText="1"/>
    </xf>
    <xf numFmtId="3" fontId="50" fillId="34" borderId="2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0" fontId="43" fillId="33" borderId="13" xfId="0" applyFont="1" applyFill="1" applyBorder="1" applyAlignment="1">
      <alignment wrapText="1"/>
    </xf>
    <xf numFmtId="0" fontId="43" fillId="33" borderId="0" xfId="0" applyFont="1" applyFill="1" applyBorder="1" applyAlignment="1">
      <alignment wrapText="1"/>
    </xf>
    <xf numFmtId="0" fontId="43" fillId="33" borderId="29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30" xfId="0" applyFill="1" applyBorder="1" applyAlignment="1">
      <alignment wrapText="1"/>
    </xf>
    <xf numFmtId="0" fontId="42" fillId="33" borderId="13" xfId="0" applyFont="1" applyFill="1" applyBorder="1" applyAlignment="1">
      <alignment wrapText="1"/>
    </xf>
    <xf numFmtId="0" fontId="42" fillId="33" borderId="0" xfId="0" applyFont="1" applyFill="1" applyBorder="1" applyAlignment="1">
      <alignment wrapText="1"/>
    </xf>
    <xf numFmtId="0" fontId="42" fillId="33" borderId="29" xfId="0" applyFont="1" applyFill="1" applyBorder="1" applyAlignment="1">
      <alignment wrapText="1"/>
    </xf>
    <xf numFmtId="0" fontId="51" fillId="34" borderId="12" xfId="0" applyFont="1" applyFill="1" applyBorder="1" applyAlignment="1">
      <alignment wrapText="1"/>
    </xf>
    <xf numFmtId="0" fontId="51" fillId="34" borderId="11" xfId="0" applyFont="1" applyFill="1" applyBorder="1" applyAlignment="1">
      <alignment wrapText="1"/>
    </xf>
    <xf numFmtId="0" fontId="51" fillId="34" borderId="31" xfId="0" applyFont="1" applyFill="1" applyBorder="1" applyAlignment="1">
      <alignment wrapText="1"/>
    </xf>
    <xf numFmtId="0" fontId="51" fillId="34" borderId="14" xfId="0" applyFont="1" applyFill="1" applyBorder="1" applyAlignment="1">
      <alignment wrapText="1"/>
    </xf>
    <xf numFmtId="0" fontId="51" fillId="34" borderId="10" xfId="0" applyFont="1" applyFill="1" applyBorder="1" applyAlignment="1">
      <alignment wrapText="1"/>
    </xf>
    <xf numFmtId="0" fontId="51" fillId="34" borderId="30" xfId="0" applyFont="1" applyFill="1" applyBorder="1" applyAlignment="1">
      <alignment wrapText="1"/>
    </xf>
    <xf numFmtId="0" fontId="42" fillId="34" borderId="12" xfId="0" applyFont="1" applyFill="1" applyBorder="1" applyAlignment="1">
      <alignment horizontal="center" wrapText="1"/>
    </xf>
    <xf numFmtId="0" fontId="42" fillId="34" borderId="14" xfId="0" applyFont="1" applyFill="1" applyBorder="1" applyAlignment="1">
      <alignment horizontal="center" wrapText="1"/>
    </xf>
    <xf numFmtId="0" fontId="0" fillId="33" borderId="15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29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31" xfId="0" applyFill="1" applyBorder="1" applyAlignment="1">
      <alignment wrapText="1"/>
    </xf>
    <xf numFmtId="0" fontId="42" fillId="34" borderId="11" xfId="0" applyFont="1" applyFill="1" applyBorder="1" applyAlignment="1">
      <alignment horizontal="center" wrapText="1"/>
    </xf>
    <xf numFmtId="0" fontId="42" fillId="34" borderId="31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 horizontal="center" wrapText="1"/>
    </xf>
    <xf numFmtId="0" fontId="42" fillId="34" borderId="30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wrapText="1"/>
    </xf>
    <xf numFmtId="0" fontId="51" fillId="33" borderId="11" xfId="0" applyFont="1" applyFill="1" applyBorder="1" applyAlignment="1">
      <alignment wrapText="1"/>
    </xf>
    <xf numFmtId="0" fontId="51" fillId="33" borderId="31" xfId="0" applyFont="1" applyFill="1" applyBorder="1" applyAlignment="1">
      <alignment wrapText="1"/>
    </xf>
    <xf numFmtId="0" fontId="42" fillId="34" borderId="16" xfId="0" applyFont="1" applyFill="1" applyBorder="1" applyAlignment="1">
      <alignment horizontal="center" wrapText="1"/>
    </xf>
    <xf numFmtId="0" fontId="42" fillId="34" borderId="15" xfId="0" applyFont="1" applyFill="1" applyBorder="1" applyAlignment="1">
      <alignment horizontal="center" wrapText="1"/>
    </xf>
    <xf numFmtId="0" fontId="42" fillId="34" borderId="32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0" fillId="33" borderId="0" xfId="0" applyFill="1" applyAlignment="1">
      <alignment wrapText="1"/>
    </xf>
    <xf numFmtId="0" fontId="42" fillId="33" borderId="0" xfId="0" applyFont="1" applyFill="1" applyAlignment="1">
      <alignment horizontal="center" vertical="top" wrapText="1"/>
    </xf>
    <xf numFmtId="0" fontId="42" fillId="33" borderId="0" xfId="0" applyFont="1" applyFill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34" borderId="26" xfId="0" applyFont="1" applyFill="1" applyBorder="1" applyAlignment="1">
      <alignment horizontal="center" vertical="center" wrapText="1"/>
    </xf>
    <xf numFmtId="0" fontId="51" fillId="33" borderId="33" xfId="0" applyFont="1" applyFill="1" applyBorder="1" applyAlignment="1">
      <alignment vertical="center" wrapText="1"/>
    </xf>
    <xf numFmtId="0" fontId="51" fillId="33" borderId="0" xfId="0" applyFont="1" applyFill="1" applyBorder="1" applyAlignment="1">
      <alignment vertical="center" wrapText="1"/>
    </xf>
    <xf numFmtId="0" fontId="50" fillId="33" borderId="33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vertical="center" wrapText="1"/>
    </xf>
    <xf numFmtId="0" fontId="50" fillId="34" borderId="34" xfId="0" applyFont="1" applyFill="1" applyBorder="1" applyAlignment="1">
      <alignment horizontal="center" vertical="center" wrapText="1"/>
    </xf>
    <xf numFmtId="0" fontId="50" fillId="34" borderId="27" xfId="0" applyFont="1" applyFill="1" applyBorder="1" applyAlignment="1">
      <alignment horizontal="center" vertical="center" wrapText="1"/>
    </xf>
    <xf numFmtId="0" fontId="50" fillId="33" borderId="35" xfId="0" applyFont="1" applyFill="1" applyBorder="1" applyAlignment="1">
      <alignment vertical="center" wrapText="1"/>
    </xf>
    <xf numFmtId="0" fontId="50" fillId="33" borderId="24" xfId="0" applyFont="1" applyFill="1" applyBorder="1" applyAlignment="1">
      <alignment vertical="center" wrapText="1"/>
    </xf>
    <xf numFmtId="0" fontId="0" fillId="33" borderId="33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50" fillId="34" borderId="36" xfId="0" applyFont="1" applyFill="1" applyBorder="1" applyAlignment="1">
      <alignment horizontal="center" vertical="center" wrapText="1"/>
    </xf>
    <xf numFmtId="0" fontId="50" fillId="34" borderId="37" xfId="0" applyFont="1" applyFill="1" applyBorder="1" applyAlignment="1">
      <alignment horizontal="center" vertical="center" wrapText="1"/>
    </xf>
    <xf numFmtId="0" fontId="50" fillId="34" borderId="35" xfId="0" applyFont="1" applyFill="1" applyBorder="1" applyAlignment="1">
      <alignment horizontal="center" vertical="center" wrapText="1"/>
    </xf>
    <xf numFmtId="0" fontId="50" fillId="34" borderId="24" xfId="0" applyFont="1" applyFill="1" applyBorder="1" applyAlignment="1">
      <alignment horizontal="center" vertical="center" wrapText="1"/>
    </xf>
    <xf numFmtId="3" fontId="50" fillId="34" borderId="37" xfId="0" applyNumberFormat="1" applyFont="1" applyFill="1" applyBorder="1" applyAlignment="1">
      <alignment horizontal="center" vertical="center" wrapText="1"/>
    </xf>
    <xf numFmtId="3" fontId="50" fillId="34" borderId="2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ebs.spf.tabasco.local:8000/OA_MEDIA/logoGETAB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352425</xdr:colOff>
      <xdr:row>0</xdr:row>
      <xdr:rowOff>0</xdr:rowOff>
    </xdr:from>
    <xdr:to>
      <xdr:col>10</xdr:col>
      <xdr:colOff>904875</xdr:colOff>
      <xdr:row>5</xdr:row>
      <xdr:rowOff>38100</xdr:rowOff>
    </xdr:to>
    <xdr:pic>
      <xdr:nvPicPr>
        <xdr:cNvPr id="1" name="Picture 1" descr="An Image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534025" y="0"/>
          <a:ext cx="552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609600</xdr:colOff>
      <xdr:row>1</xdr:row>
      <xdr:rowOff>95250</xdr:rowOff>
    </xdr:from>
    <xdr:to>
      <xdr:col>10</xdr:col>
      <xdr:colOff>990600</xdr:colOff>
      <xdr:row>4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14300"/>
          <a:ext cx="1390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1"/>
  <sheetViews>
    <sheetView zoomScale="160" zoomScaleNormal="160" zoomScalePageLayoutView="0" workbookViewId="0" topLeftCell="A16">
      <selection activeCell="N34" sqref="N34"/>
    </sheetView>
  </sheetViews>
  <sheetFormatPr defaultColWidth="8.7109375" defaultRowHeight="15"/>
  <cols>
    <col min="1" max="4" width="8.7109375" style="0" customWidth="1"/>
    <col min="5" max="5" width="4.421875" style="0" customWidth="1"/>
    <col min="6" max="6" width="5.00390625" style="0" customWidth="1"/>
    <col min="7" max="7" width="1.421875" style="0" customWidth="1"/>
    <col min="8" max="8" width="6.00390625" style="0" customWidth="1"/>
    <col min="9" max="9" width="13.140625" style="0" customWidth="1"/>
    <col min="10" max="10" width="12.8515625" style="0" customWidth="1"/>
    <col min="11" max="11" width="13.8515625" style="0" customWidth="1"/>
    <col min="12" max="12" width="8.7109375" style="0" customWidth="1"/>
    <col min="13" max="13" width="13.00390625" style="0" customWidth="1"/>
    <col min="14" max="14" width="14.57421875" style="0" customWidth="1"/>
  </cols>
  <sheetData>
    <row r="2" spans="1:11" ht="15">
      <c r="A2" s="125"/>
      <c r="B2" s="125"/>
      <c r="C2" s="125"/>
      <c r="D2" s="125"/>
      <c r="E2" s="126" t="s">
        <v>0</v>
      </c>
      <c r="F2" s="126"/>
      <c r="G2" s="126"/>
      <c r="H2" s="126"/>
      <c r="I2" s="126"/>
      <c r="J2" s="126"/>
      <c r="K2" s="127"/>
    </row>
    <row r="3" spans="1:11" ht="15">
      <c r="A3" s="125"/>
      <c r="B3" s="125"/>
      <c r="C3" s="125"/>
      <c r="D3" s="125"/>
      <c r="E3" s="126" t="s">
        <v>1</v>
      </c>
      <c r="F3" s="126"/>
      <c r="G3" s="126"/>
      <c r="H3" s="126"/>
      <c r="I3" s="126"/>
      <c r="J3" s="126"/>
      <c r="K3" s="127"/>
    </row>
    <row r="4" spans="1:11" ht="15">
      <c r="A4" s="125"/>
      <c r="B4" s="125"/>
      <c r="C4" s="125"/>
      <c r="D4" s="125"/>
      <c r="E4" s="126" t="s">
        <v>2</v>
      </c>
      <c r="F4" s="126"/>
      <c r="G4" s="126"/>
      <c r="H4" s="126"/>
      <c r="I4" s="126"/>
      <c r="J4" s="126"/>
      <c r="K4" s="127"/>
    </row>
    <row r="5" spans="1:11" ht="15">
      <c r="A5" s="125"/>
      <c r="B5" s="125"/>
      <c r="C5" s="125"/>
      <c r="D5" s="125"/>
      <c r="E5" s="126" t="s">
        <v>3</v>
      </c>
      <c r="F5" s="126"/>
      <c r="G5" s="126"/>
      <c r="H5" s="126"/>
      <c r="I5" s="126"/>
      <c r="J5" s="126"/>
      <c r="K5" s="127"/>
    </row>
    <row r="6" spans="1:11" ht="15.75" thickBot="1">
      <c r="A6" s="1"/>
      <c r="B6" s="1"/>
      <c r="C6" s="1"/>
      <c r="D6" s="93"/>
      <c r="E6" s="93"/>
      <c r="F6" s="1"/>
      <c r="G6" s="1"/>
      <c r="H6" s="1"/>
      <c r="I6" s="1"/>
      <c r="J6" s="1"/>
      <c r="K6" s="1"/>
    </row>
    <row r="7" spans="1:11" ht="15">
      <c r="A7" s="104" t="s">
        <v>4</v>
      </c>
      <c r="B7" s="113"/>
      <c r="C7" s="113"/>
      <c r="D7" s="113"/>
      <c r="E7" s="113"/>
      <c r="F7" s="113"/>
      <c r="G7" s="113"/>
      <c r="H7" s="114"/>
      <c r="I7" s="17" t="s">
        <v>5</v>
      </c>
      <c r="J7" s="104" t="s">
        <v>6</v>
      </c>
      <c r="K7" s="17" t="s">
        <v>7</v>
      </c>
    </row>
    <row r="8" spans="1:11" ht="15.75" thickBot="1">
      <c r="A8" s="105"/>
      <c r="B8" s="115"/>
      <c r="C8" s="115"/>
      <c r="D8" s="115"/>
      <c r="E8" s="115"/>
      <c r="F8" s="115"/>
      <c r="G8" s="115"/>
      <c r="H8" s="116"/>
      <c r="I8" s="34" t="s">
        <v>8</v>
      </c>
      <c r="J8" s="105"/>
      <c r="K8" s="18" t="s">
        <v>9</v>
      </c>
    </row>
    <row r="9" spans="1:11" ht="15">
      <c r="A9" s="110"/>
      <c r="B9" s="111"/>
      <c r="C9" s="111"/>
      <c r="D9" s="111"/>
      <c r="E9" s="111"/>
      <c r="F9" s="111"/>
      <c r="G9" s="111"/>
      <c r="H9" s="111"/>
      <c r="I9" s="35"/>
      <c r="J9" s="3"/>
      <c r="K9" s="4"/>
    </row>
    <row r="10" spans="1:11" ht="15">
      <c r="A10" s="89" t="s">
        <v>10</v>
      </c>
      <c r="B10" s="90"/>
      <c r="C10" s="90"/>
      <c r="D10" s="90"/>
      <c r="E10" s="90"/>
      <c r="F10" s="90"/>
      <c r="G10" s="90"/>
      <c r="H10" s="90"/>
      <c r="I10" s="37">
        <f>SUM(I11:I13)</f>
        <v>60909040012</v>
      </c>
      <c r="J10" s="44">
        <v>65172890247</v>
      </c>
      <c r="K10" s="44">
        <v>65172890247</v>
      </c>
    </row>
    <row r="11" spans="1:11" ht="15">
      <c r="A11" s="89" t="s">
        <v>11</v>
      </c>
      <c r="B11" s="90"/>
      <c r="C11" s="90"/>
      <c r="D11" s="90"/>
      <c r="E11" s="90"/>
      <c r="F11" s="90"/>
      <c r="G11" s="90"/>
      <c r="H11" s="90"/>
      <c r="I11" s="36">
        <v>34899760652</v>
      </c>
      <c r="J11" s="29">
        <v>36925076031</v>
      </c>
      <c r="K11" s="6">
        <v>36925076031</v>
      </c>
    </row>
    <row r="12" spans="1:11" ht="15">
      <c r="A12" s="89" t="s">
        <v>12</v>
      </c>
      <c r="B12" s="90"/>
      <c r="C12" s="90"/>
      <c r="D12" s="90"/>
      <c r="E12" s="90"/>
      <c r="F12" s="90"/>
      <c r="G12" s="90"/>
      <c r="H12" s="90"/>
      <c r="I12" s="36">
        <v>27375302715</v>
      </c>
      <c r="J12" s="29">
        <v>31192965754</v>
      </c>
      <c r="K12" s="6">
        <v>31192965754</v>
      </c>
    </row>
    <row r="13" spans="1:11" ht="15">
      <c r="A13" s="89" t="s">
        <v>13</v>
      </c>
      <c r="B13" s="90"/>
      <c r="C13" s="90"/>
      <c r="D13" s="90"/>
      <c r="E13" s="90"/>
      <c r="F13" s="90"/>
      <c r="G13" s="90"/>
      <c r="H13" s="90"/>
      <c r="I13" s="37">
        <v>-1366023355</v>
      </c>
      <c r="J13" s="30">
        <v>-2945151538</v>
      </c>
      <c r="K13" s="22">
        <v>-2945151538</v>
      </c>
    </row>
    <row r="14" spans="1:11" ht="15">
      <c r="A14" s="89" t="s">
        <v>14</v>
      </c>
      <c r="B14" s="90"/>
      <c r="C14" s="90"/>
      <c r="D14" s="90"/>
      <c r="E14" s="90"/>
      <c r="F14" s="90"/>
      <c r="G14" s="90"/>
      <c r="H14" s="90"/>
      <c r="I14" s="38"/>
      <c r="J14" s="31"/>
      <c r="K14" s="7"/>
    </row>
    <row r="15" spans="1:13" ht="15">
      <c r="A15" s="95" t="s">
        <v>15</v>
      </c>
      <c r="B15" s="96"/>
      <c r="C15" s="96"/>
      <c r="D15" s="96"/>
      <c r="E15" s="96"/>
      <c r="F15" s="96"/>
      <c r="G15" s="96"/>
      <c r="H15" s="96"/>
      <c r="I15" s="39" t="s">
        <v>16</v>
      </c>
      <c r="J15" s="28" t="s">
        <v>17</v>
      </c>
      <c r="K15" s="19">
        <v>65396038469</v>
      </c>
      <c r="M15">
        <v>65172890247</v>
      </c>
    </row>
    <row r="16" spans="1:13" ht="15">
      <c r="A16" s="89" t="s">
        <v>18</v>
      </c>
      <c r="B16" s="90"/>
      <c r="C16" s="90"/>
      <c r="D16" s="90"/>
      <c r="E16" s="90"/>
      <c r="F16" s="90"/>
      <c r="G16" s="90"/>
      <c r="H16" s="90"/>
      <c r="I16" s="36">
        <v>33620511673</v>
      </c>
      <c r="J16" s="29">
        <v>34060993133</v>
      </c>
      <c r="K16" s="6">
        <v>33776775911</v>
      </c>
      <c r="M16" s="29">
        <v>65684268992</v>
      </c>
    </row>
    <row r="17" spans="1:13" ht="15">
      <c r="A17" s="89" t="s">
        <v>19</v>
      </c>
      <c r="B17" s="90"/>
      <c r="C17" s="90"/>
      <c r="D17" s="90"/>
      <c r="E17" s="90"/>
      <c r="F17" s="90"/>
      <c r="G17" s="90"/>
      <c r="H17" s="90"/>
      <c r="I17" s="36">
        <v>27288528339</v>
      </c>
      <c r="J17" s="29">
        <v>31623275859</v>
      </c>
      <c r="K17" s="6">
        <v>31619262558</v>
      </c>
      <c r="M17" s="29">
        <v>1323127022</v>
      </c>
    </row>
    <row r="18" spans="1:11" ht="15">
      <c r="A18" s="89" t="s">
        <v>14</v>
      </c>
      <c r="B18" s="90"/>
      <c r="C18" s="90"/>
      <c r="D18" s="90"/>
      <c r="E18" s="90"/>
      <c r="F18" s="90"/>
      <c r="G18" s="90"/>
      <c r="H18" s="90"/>
      <c r="I18" s="40"/>
      <c r="J18" s="31"/>
      <c r="K18" s="7"/>
    </row>
    <row r="19" spans="1:11" ht="21" customHeight="1">
      <c r="A19" s="89" t="s">
        <v>20</v>
      </c>
      <c r="B19" s="90"/>
      <c r="C19" s="90"/>
      <c r="D19" s="90"/>
      <c r="E19" s="90"/>
      <c r="F19" s="90"/>
      <c r="G19" s="90"/>
      <c r="H19" s="90"/>
      <c r="I19" s="40"/>
      <c r="J19" s="32">
        <f>SUM(J20:J21)</f>
        <v>1323127021.8</v>
      </c>
      <c r="K19" s="26">
        <f>SUM(K20:K21)</f>
        <v>1323127021.8</v>
      </c>
    </row>
    <row r="20" spans="1:11" ht="15">
      <c r="A20" s="89" t="s">
        <v>21</v>
      </c>
      <c r="B20" s="90"/>
      <c r="C20" s="90"/>
      <c r="D20" s="90"/>
      <c r="E20" s="90"/>
      <c r="F20" s="90"/>
      <c r="G20" s="90"/>
      <c r="H20" s="90"/>
      <c r="I20" s="40"/>
      <c r="J20" s="24">
        <v>174091909</v>
      </c>
      <c r="K20" s="24">
        <v>174091909</v>
      </c>
    </row>
    <row r="21" spans="1:11" ht="15">
      <c r="A21" s="89" t="s">
        <v>22</v>
      </c>
      <c r="B21" s="90"/>
      <c r="C21" s="90"/>
      <c r="D21" s="90"/>
      <c r="E21" s="90"/>
      <c r="F21" s="90"/>
      <c r="G21" s="90"/>
      <c r="H21" s="90"/>
      <c r="I21" s="40"/>
      <c r="J21" s="33">
        <v>1149035112.8</v>
      </c>
      <c r="K21" s="27">
        <v>1149035112.8</v>
      </c>
    </row>
    <row r="22" spans="1:9" ht="15">
      <c r="A22" s="89" t="s">
        <v>14</v>
      </c>
      <c r="B22" s="90"/>
      <c r="C22" s="90"/>
      <c r="D22" s="90"/>
      <c r="E22" s="90"/>
      <c r="F22" s="90"/>
      <c r="G22" s="90"/>
      <c r="H22" s="90"/>
      <c r="I22" s="40"/>
    </row>
    <row r="23" spans="1:14" ht="15">
      <c r="A23" s="95" t="s">
        <v>23</v>
      </c>
      <c r="B23" s="96"/>
      <c r="C23" s="96"/>
      <c r="D23" s="96"/>
      <c r="E23" s="96"/>
      <c r="F23" s="96"/>
      <c r="G23" s="96"/>
      <c r="H23" s="96"/>
      <c r="I23" s="41">
        <v>0</v>
      </c>
      <c r="J23" s="45">
        <v>811748277</v>
      </c>
      <c r="K23" s="49">
        <f>K10-K15+K19</f>
        <v>1099978799.8</v>
      </c>
      <c r="N23" s="46"/>
    </row>
    <row r="24" spans="1:11" ht="15">
      <c r="A24" s="95" t="s">
        <v>25</v>
      </c>
      <c r="B24" s="96"/>
      <c r="C24" s="96"/>
      <c r="D24" s="96"/>
      <c r="E24" s="96"/>
      <c r="F24" s="96"/>
      <c r="G24" s="96"/>
      <c r="H24" s="96"/>
      <c r="I24" s="39" t="s">
        <v>24</v>
      </c>
      <c r="J24" s="43">
        <f>J23-J13</f>
        <v>3756899815</v>
      </c>
      <c r="K24" s="22">
        <f>K23-K13</f>
        <v>4045130337.8</v>
      </c>
    </row>
    <row r="25" spans="1:14" ht="25.5" customHeight="1">
      <c r="A25" s="95" t="s">
        <v>26</v>
      </c>
      <c r="B25" s="96"/>
      <c r="C25" s="96"/>
      <c r="D25" s="96"/>
      <c r="E25" s="96"/>
      <c r="F25" s="96"/>
      <c r="G25" s="96"/>
      <c r="H25" s="96"/>
      <c r="I25" s="39" t="s">
        <v>24</v>
      </c>
      <c r="J25" s="43">
        <f>J24-J19</f>
        <v>2433772793.2</v>
      </c>
      <c r="K25" s="22">
        <f>K24-K19</f>
        <v>2722003316</v>
      </c>
      <c r="M25">
        <v>2433772793</v>
      </c>
      <c r="N25" s="46">
        <v>2722003316</v>
      </c>
    </row>
    <row r="26" spans="1:11" ht="15.75" thickBot="1">
      <c r="A26" s="123" t="s">
        <v>14</v>
      </c>
      <c r="B26" s="124"/>
      <c r="C26" s="124"/>
      <c r="D26" s="124"/>
      <c r="E26" s="124"/>
      <c r="F26" s="124"/>
      <c r="G26" s="124"/>
      <c r="H26" s="124"/>
      <c r="I26" s="42"/>
      <c r="J26" s="2"/>
      <c r="K26" s="8"/>
    </row>
    <row r="27" spans="1:11" ht="15.75" thickBot="1">
      <c r="A27" s="106"/>
      <c r="B27" s="106"/>
      <c r="C27" s="106"/>
      <c r="D27" s="106"/>
      <c r="E27" s="106"/>
      <c r="F27" s="106"/>
      <c r="G27" s="106"/>
      <c r="H27" s="106"/>
      <c r="I27" s="2"/>
      <c r="J27" s="9"/>
      <c r="K27" s="9"/>
    </row>
    <row r="28" spans="1:11" ht="15.75" thickBot="1">
      <c r="A28" s="120" t="s">
        <v>27</v>
      </c>
      <c r="B28" s="121"/>
      <c r="C28" s="121"/>
      <c r="D28" s="121"/>
      <c r="E28" s="121"/>
      <c r="F28" s="121"/>
      <c r="G28" s="121"/>
      <c r="H28" s="122"/>
      <c r="I28" s="10" t="s">
        <v>28</v>
      </c>
      <c r="J28" s="10" t="s">
        <v>6</v>
      </c>
      <c r="K28" s="10" t="s">
        <v>9</v>
      </c>
    </row>
    <row r="29" spans="1:11" ht="15">
      <c r="A29" s="117" t="s">
        <v>14</v>
      </c>
      <c r="B29" s="118"/>
      <c r="C29" s="118"/>
      <c r="D29" s="118"/>
      <c r="E29" s="118"/>
      <c r="F29" s="118"/>
      <c r="G29" s="118"/>
      <c r="H29" s="119"/>
      <c r="I29" s="11"/>
      <c r="J29" s="11"/>
      <c r="K29" s="11"/>
    </row>
    <row r="30" spans="1:13" ht="15">
      <c r="A30" s="95" t="s">
        <v>29</v>
      </c>
      <c r="B30" s="96"/>
      <c r="C30" s="96"/>
      <c r="D30" s="96"/>
      <c r="E30" s="96"/>
      <c r="F30" s="96"/>
      <c r="G30" s="96"/>
      <c r="H30" s="97"/>
      <c r="I30" s="19">
        <v>680542396</v>
      </c>
      <c r="J30" s="5" t="s">
        <v>30</v>
      </c>
      <c r="K30" s="5" t="s">
        <v>31</v>
      </c>
      <c r="M30">
        <v>573277282</v>
      </c>
    </row>
    <row r="31" spans="1:11" ht="15">
      <c r="A31" s="89" t="s">
        <v>32</v>
      </c>
      <c r="B31" s="90"/>
      <c r="C31" s="90"/>
      <c r="D31" s="90"/>
      <c r="E31" s="90"/>
      <c r="F31" s="90"/>
      <c r="G31" s="90"/>
      <c r="H31" s="91"/>
      <c r="I31" s="6">
        <v>512570329</v>
      </c>
      <c r="J31" s="6">
        <v>429110304</v>
      </c>
      <c r="K31" s="6">
        <v>429110304</v>
      </c>
    </row>
    <row r="32" spans="1:11" ht="15">
      <c r="A32" s="89" t="s">
        <v>33</v>
      </c>
      <c r="B32" s="90"/>
      <c r="C32" s="90"/>
      <c r="D32" s="90"/>
      <c r="E32" s="90"/>
      <c r="F32" s="90"/>
      <c r="G32" s="90"/>
      <c r="H32" s="91"/>
      <c r="I32" s="6">
        <v>167972067</v>
      </c>
      <c r="J32" s="6">
        <v>144166978</v>
      </c>
      <c r="K32" s="6">
        <v>144166978</v>
      </c>
    </row>
    <row r="33" spans="1:14" ht="15">
      <c r="A33" s="95" t="s">
        <v>34</v>
      </c>
      <c r="B33" s="96"/>
      <c r="C33" s="96"/>
      <c r="D33" s="96"/>
      <c r="E33" s="96"/>
      <c r="F33" s="96"/>
      <c r="G33" s="96"/>
      <c r="H33" s="97"/>
      <c r="I33" s="12" t="s">
        <v>35</v>
      </c>
      <c r="J33" s="21">
        <v>3007050075</v>
      </c>
      <c r="K33" s="21">
        <v>3295280598</v>
      </c>
      <c r="M33" s="25">
        <f>SUM(M25:M32)</f>
        <v>3007050075</v>
      </c>
      <c r="N33" s="25">
        <f>N25+M30</f>
        <v>3295280598</v>
      </c>
    </row>
    <row r="34" spans="1:11" ht="15.75" thickBot="1">
      <c r="A34" s="92"/>
      <c r="B34" s="93"/>
      <c r="C34" s="93"/>
      <c r="D34" s="93"/>
      <c r="E34" s="93"/>
      <c r="F34" s="93"/>
      <c r="G34" s="93"/>
      <c r="H34" s="94"/>
      <c r="I34" s="8"/>
      <c r="J34" s="8"/>
      <c r="K34" s="8"/>
    </row>
    <row r="35" spans="1:11" ht="15.75" thickBot="1">
      <c r="A35" s="106"/>
      <c r="B35" s="106"/>
      <c r="C35" s="106"/>
      <c r="D35" s="106"/>
      <c r="E35" s="106"/>
      <c r="F35" s="106"/>
      <c r="G35" s="106"/>
      <c r="H35" s="106"/>
      <c r="I35" s="9"/>
      <c r="J35" s="9"/>
      <c r="K35" s="9"/>
    </row>
    <row r="36" spans="1:11" ht="15">
      <c r="A36" s="104" t="s">
        <v>27</v>
      </c>
      <c r="B36" s="113"/>
      <c r="C36" s="113"/>
      <c r="D36" s="113"/>
      <c r="E36" s="113"/>
      <c r="F36" s="113"/>
      <c r="G36" s="113"/>
      <c r="H36" s="114"/>
      <c r="I36" s="17" t="s">
        <v>5</v>
      </c>
      <c r="J36" s="104" t="s">
        <v>6</v>
      </c>
      <c r="K36" s="17" t="s">
        <v>36</v>
      </c>
    </row>
    <row r="37" spans="1:11" ht="15.75" thickBot="1">
      <c r="A37" s="105"/>
      <c r="B37" s="115"/>
      <c r="C37" s="115"/>
      <c r="D37" s="115"/>
      <c r="E37" s="115"/>
      <c r="F37" s="115"/>
      <c r="G37" s="115"/>
      <c r="H37" s="116"/>
      <c r="I37" s="18" t="s">
        <v>28</v>
      </c>
      <c r="J37" s="105"/>
      <c r="K37" s="18" t="s">
        <v>9</v>
      </c>
    </row>
    <row r="38" spans="1:11" ht="15">
      <c r="A38" s="110"/>
      <c r="B38" s="111"/>
      <c r="C38" s="111"/>
      <c r="D38" s="111"/>
      <c r="E38" s="111"/>
      <c r="F38" s="111"/>
      <c r="G38" s="111"/>
      <c r="H38" s="112"/>
      <c r="I38" s="11"/>
      <c r="J38" s="11"/>
      <c r="K38" s="11"/>
    </row>
    <row r="39" spans="1:11" ht="15">
      <c r="A39" s="95" t="s">
        <v>37</v>
      </c>
      <c r="B39" s="96"/>
      <c r="C39" s="96"/>
      <c r="D39" s="96"/>
      <c r="E39" s="96"/>
      <c r="F39" s="96"/>
      <c r="G39" s="96"/>
      <c r="H39" s="97"/>
      <c r="I39" s="23">
        <v>0</v>
      </c>
      <c r="J39" s="23">
        <v>0</v>
      </c>
      <c r="K39" s="23">
        <v>0</v>
      </c>
    </row>
    <row r="40" spans="1:11" ht="15">
      <c r="A40" s="89" t="s">
        <v>38</v>
      </c>
      <c r="B40" s="90"/>
      <c r="C40" s="90"/>
      <c r="D40" s="90"/>
      <c r="E40" s="90"/>
      <c r="F40" s="90"/>
      <c r="G40" s="90"/>
      <c r="H40" s="91"/>
      <c r="I40" s="23">
        <v>0</v>
      </c>
      <c r="J40" s="23">
        <v>0</v>
      </c>
      <c r="K40" s="23">
        <v>0</v>
      </c>
    </row>
    <row r="41" spans="1:11" ht="15">
      <c r="A41" s="89" t="s">
        <v>39</v>
      </c>
      <c r="B41" s="90"/>
      <c r="C41" s="90"/>
      <c r="D41" s="90"/>
      <c r="E41" s="90"/>
      <c r="F41" s="90"/>
      <c r="G41" s="90"/>
      <c r="H41" s="91"/>
      <c r="I41" s="23">
        <v>0</v>
      </c>
      <c r="J41" s="23">
        <v>0</v>
      </c>
      <c r="K41" s="23">
        <v>0</v>
      </c>
    </row>
    <row r="42" spans="1:11" ht="15">
      <c r="A42" s="95" t="s">
        <v>40</v>
      </c>
      <c r="B42" s="96"/>
      <c r="C42" s="96"/>
      <c r="D42" s="96"/>
      <c r="E42" s="96"/>
      <c r="F42" s="96"/>
      <c r="G42" s="96"/>
      <c r="H42" s="97"/>
      <c r="I42" s="5" t="s">
        <v>24</v>
      </c>
      <c r="J42" s="5" t="s">
        <v>41</v>
      </c>
      <c r="K42" s="19">
        <v>2945151538</v>
      </c>
    </row>
    <row r="43" spans="1:11" ht="15">
      <c r="A43" s="89" t="s">
        <v>42</v>
      </c>
      <c r="B43" s="90"/>
      <c r="C43" s="90"/>
      <c r="D43" s="90"/>
      <c r="E43" s="90"/>
      <c r="F43" s="90"/>
      <c r="G43" s="90"/>
      <c r="H43" s="91"/>
      <c r="I43" s="6">
        <v>1279248979</v>
      </c>
      <c r="J43" s="6">
        <v>2856961372</v>
      </c>
      <c r="K43" s="6">
        <v>2856961372</v>
      </c>
    </row>
    <row r="44" spans="1:11" ht="15">
      <c r="A44" s="89" t="s">
        <v>43</v>
      </c>
      <c r="B44" s="90"/>
      <c r="C44" s="90"/>
      <c r="D44" s="90"/>
      <c r="E44" s="90"/>
      <c r="F44" s="90"/>
      <c r="G44" s="90"/>
      <c r="H44" s="91"/>
      <c r="I44" s="6">
        <v>86774376</v>
      </c>
      <c r="J44" s="6">
        <v>88190166</v>
      </c>
      <c r="K44" s="6">
        <v>88190166</v>
      </c>
    </row>
    <row r="45" spans="1:11" ht="15">
      <c r="A45" s="95"/>
      <c r="B45" s="96"/>
      <c r="C45" s="96"/>
      <c r="D45" s="96"/>
      <c r="E45" s="96"/>
      <c r="F45" s="96"/>
      <c r="G45" s="96"/>
      <c r="H45" s="97"/>
      <c r="I45" s="5"/>
      <c r="J45" s="5"/>
      <c r="K45" s="5"/>
    </row>
    <row r="46" spans="1:11" ht="15">
      <c r="A46" s="95" t="s">
        <v>44</v>
      </c>
      <c r="B46" s="96"/>
      <c r="C46" s="96"/>
      <c r="D46" s="96"/>
      <c r="E46" s="96"/>
      <c r="F46" s="96"/>
      <c r="G46" s="96"/>
      <c r="H46" s="97"/>
      <c r="I46" s="37">
        <v>-1366023355</v>
      </c>
      <c r="J46" s="30">
        <v>-2945151538</v>
      </c>
      <c r="K46" s="22">
        <v>-2945151538</v>
      </c>
    </row>
    <row r="47" spans="1:11" ht="15.75" thickBot="1">
      <c r="A47" s="92"/>
      <c r="B47" s="93"/>
      <c r="C47" s="93"/>
      <c r="D47" s="93"/>
      <c r="E47" s="93"/>
      <c r="F47" s="93"/>
      <c r="G47" s="93"/>
      <c r="H47" s="94"/>
      <c r="I47" s="13"/>
      <c r="J47" s="13"/>
      <c r="K47" s="13"/>
    </row>
    <row r="48" spans="1:11" ht="15.75" thickBot="1">
      <c r="A48" s="106"/>
      <c r="B48" s="106"/>
      <c r="C48" s="106"/>
      <c r="D48" s="106"/>
      <c r="E48" s="106"/>
      <c r="F48" s="106"/>
      <c r="G48" s="106"/>
      <c r="H48" s="106"/>
      <c r="I48" s="9"/>
      <c r="J48" s="9"/>
      <c r="K48" s="9"/>
    </row>
    <row r="49" spans="1:11" ht="15">
      <c r="A49" s="98" t="s">
        <v>27</v>
      </c>
      <c r="B49" s="99"/>
      <c r="C49" s="99"/>
      <c r="D49" s="99"/>
      <c r="E49" s="99"/>
      <c r="F49" s="99"/>
      <c r="G49" s="99"/>
      <c r="H49" s="100"/>
      <c r="I49" s="17" t="s">
        <v>5</v>
      </c>
      <c r="J49" s="104" t="s">
        <v>6</v>
      </c>
      <c r="K49" s="17" t="s">
        <v>36</v>
      </c>
    </row>
    <row r="50" spans="1:11" ht="15.75" thickBot="1">
      <c r="A50" s="101"/>
      <c r="B50" s="102"/>
      <c r="C50" s="102"/>
      <c r="D50" s="102"/>
      <c r="E50" s="102"/>
      <c r="F50" s="102"/>
      <c r="G50" s="102"/>
      <c r="H50" s="103"/>
      <c r="I50" s="18" t="s">
        <v>28</v>
      </c>
      <c r="J50" s="105"/>
      <c r="K50" s="18" t="s">
        <v>9</v>
      </c>
    </row>
    <row r="51" spans="1:11" ht="15">
      <c r="A51" s="110"/>
      <c r="B51" s="111"/>
      <c r="C51" s="111"/>
      <c r="D51" s="111"/>
      <c r="E51" s="111"/>
      <c r="F51" s="111"/>
      <c r="G51" s="111"/>
      <c r="H51" s="112"/>
      <c r="I51" s="4"/>
      <c r="J51" s="4"/>
      <c r="K51" s="4"/>
    </row>
    <row r="52" spans="1:11" ht="15">
      <c r="A52" s="89" t="s">
        <v>45</v>
      </c>
      <c r="B52" s="90"/>
      <c r="C52" s="90"/>
      <c r="D52" s="90"/>
      <c r="E52" s="90"/>
      <c r="F52" s="90"/>
      <c r="G52" s="90"/>
      <c r="H52" s="91"/>
      <c r="I52" s="14">
        <v>34899760652</v>
      </c>
      <c r="J52" s="14">
        <v>36925076031</v>
      </c>
      <c r="K52" s="14">
        <v>36925076031</v>
      </c>
    </row>
    <row r="53" spans="1:11" ht="15">
      <c r="A53" s="89" t="s">
        <v>46</v>
      </c>
      <c r="B53" s="90"/>
      <c r="C53" s="90"/>
      <c r="D53" s="90"/>
      <c r="E53" s="90"/>
      <c r="F53" s="90"/>
      <c r="G53" s="90"/>
      <c r="H53" s="91"/>
      <c r="I53" s="14">
        <v>-1279248979</v>
      </c>
      <c r="J53" s="14">
        <v>-2856961372</v>
      </c>
      <c r="K53" s="14">
        <v>-2856961372</v>
      </c>
    </row>
    <row r="54" spans="1:11" ht="15">
      <c r="A54" s="89" t="s">
        <v>47</v>
      </c>
      <c r="B54" s="90"/>
      <c r="C54" s="90"/>
      <c r="D54" s="90"/>
      <c r="E54" s="90"/>
      <c r="F54" s="90"/>
      <c r="G54" s="90"/>
      <c r="H54" s="91"/>
      <c r="I54" s="15"/>
      <c r="J54" s="15"/>
      <c r="K54" s="15"/>
    </row>
    <row r="55" spans="1:13" ht="15">
      <c r="A55" s="89" t="s">
        <v>48</v>
      </c>
      <c r="B55" s="90"/>
      <c r="C55" s="90"/>
      <c r="D55" s="90"/>
      <c r="E55" s="90"/>
      <c r="F55" s="90"/>
      <c r="G55" s="90"/>
      <c r="H55" s="91"/>
      <c r="I55" s="14">
        <v>1279248979</v>
      </c>
      <c r="J55" s="14">
        <v>2856961372</v>
      </c>
      <c r="K55" s="14">
        <v>2856961372</v>
      </c>
      <c r="M55" s="21"/>
    </row>
    <row r="56" spans="1:13" ht="15">
      <c r="A56" s="89" t="s">
        <v>14</v>
      </c>
      <c r="B56" s="90"/>
      <c r="C56" s="90"/>
      <c r="D56" s="90"/>
      <c r="E56" s="90"/>
      <c r="F56" s="90"/>
      <c r="G56" s="90"/>
      <c r="H56" s="91"/>
      <c r="I56" s="15"/>
      <c r="J56" s="15"/>
      <c r="K56" s="15"/>
      <c r="M56" s="21"/>
    </row>
    <row r="57" spans="1:13" ht="15">
      <c r="A57" s="89" t="s">
        <v>49</v>
      </c>
      <c r="B57" s="90"/>
      <c r="C57" s="90"/>
      <c r="D57" s="90"/>
      <c r="E57" s="90"/>
      <c r="F57" s="90"/>
      <c r="G57" s="90"/>
      <c r="H57" s="91"/>
      <c r="I57" s="14">
        <v>33620511673</v>
      </c>
      <c r="J57" s="14">
        <v>34060993133</v>
      </c>
      <c r="K57" s="14">
        <v>33776775911</v>
      </c>
      <c r="M57" s="21"/>
    </row>
    <row r="58" spans="1:13" ht="22.5">
      <c r="A58" s="107"/>
      <c r="B58" s="108"/>
      <c r="C58" s="108"/>
      <c r="D58" s="108"/>
      <c r="E58" s="108"/>
      <c r="F58" s="108"/>
      <c r="G58" s="108"/>
      <c r="H58" s="109"/>
      <c r="I58" s="15"/>
      <c r="J58" s="15"/>
      <c r="K58" s="15"/>
      <c r="M58" s="47" t="s">
        <v>61</v>
      </c>
    </row>
    <row r="59" spans="1:13" ht="22.5">
      <c r="A59" s="89" t="s">
        <v>50</v>
      </c>
      <c r="B59" s="90"/>
      <c r="C59" s="90"/>
      <c r="D59" s="90"/>
      <c r="E59" s="90"/>
      <c r="F59" s="90"/>
      <c r="G59" s="90"/>
      <c r="H59" s="91"/>
      <c r="I59" s="15"/>
      <c r="J59" s="24">
        <v>174091909</v>
      </c>
      <c r="K59" s="24">
        <v>174091909</v>
      </c>
      <c r="M59" s="47" t="s">
        <v>62</v>
      </c>
    </row>
    <row r="60" spans="1:13" ht="21">
      <c r="A60" s="89"/>
      <c r="B60" s="90"/>
      <c r="C60" s="90"/>
      <c r="D60" s="90"/>
      <c r="E60" s="90"/>
      <c r="F60" s="90"/>
      <c r="G60" s="90"/>
      <c r="H60" s="91"/>
      <c r="I60" s="15"/>
      <c r="J60" s="15"/>
      <c r="K60" s="15"/>
      <c r="M60" s="48" t="s">
        <v>63</v>
      </c>
    </row>
    <row r="61" spans="1:13" ht="15">
      <c r="A61" s="95" t="s">
        <v>51</v>
      </c>
      <c r="B61" s="96"/>
      <c r="C61" s="96"/>
      <c r="D61" s="96"/>
      <c r="E61" s="96"/>
      <c r="F61" s="96"/>
      <c r="G61" s="96"/>
      <c r="H61" s="97"/>
      <c r="I61" s="12">
        <v>0</v>
      </c>
      <c r="J61" s="16">
        <f>J52+J53-J57+J59</f>
        <v>181213435</v>
      </c>
      <c r="K61" s="16">
        <f>K52+K53-K57+K59</f>
        <v>465430657</v>
      </c>
      <c r="M61" s="21"/>
    </row>
    <row r="62" spans="1:13" ht="15">
      <c r="A62" s="95" t="s">
        <v>52</v>
      </c>
      <c r="B62" s="96"/>
      <c r="C62" s="96"/>
      <c r="D62" s="96"/>
      <c r="E62" s="96"/>
      <c r="F62" s="96"/>
      <c r="G62" s="96"/>
      <c r="H62" s="97"/>
      <c r="I62" s="16">
        <v>1279248979</v>
      </c>
      <c r="J62" s="16">
        <f>J61-J53</f>
        <v>3038174807</v>
      </c>
      <c r="K62" s="16">
        <f>K61-K53</f>
        <v>3322392029</v>
      </c>
      <c r="M62" s="21"/>
    </row>
    <row r="63" spans="1:13" ht="15.75" thickBot="1">
      <c r="A63" s="92"/>
      <c r="B63" s="93"/>
      <c r="C63" s="93"/>
      <c r="D63" s="93"/>
      <c r="E63" s="93"/>
      <c r="F63" s="93"/>
      <c r="G63" s="93"/>
      <c r="H63" s="94"/>
      <c r="I63" s="8"/>
      <c r="J63" s="8"/>
      <c r="K63" s="8"/>
      <c r="M63" s="21"/>
    </row>
    <row r="64" spans="1:13" ht="15.75" thickBot="1">
      <c r="A64" s="106"/>
      <c r="B64" s="106"/>
      <c r="C64" s="106"/>
      <c r="D64" s="106"/>
      <c r="E64" s="106"/>
      <c r="F64" s="106"/>
      <c r="G64" s="106"/>
      <c r="H64" s="106"/>
      <c r="I64" s="9"/>
      <c r="J64" s="9"/>
      <c r="K64" s="9"/>
      <c r="M64" s="21"/>
    </row>
    <row r="65" spans="1:11" ht="15">
      <c r="A65" s="98" t="s">
        <v>27</v>
      </c>
      <c r="B65" s="99"/>
      <c r="C65" s="99"/>
      <c r="D65" s="99"/>
      <c r="E65" s="99"/>
      <c r="F65" s="99"/>
      <c r="G65" s="99"/>
      <c r="H65" s="100"/>
      <c r="I65" s="17" t="s">
        <v>5</v>
      </c>
      <c r="J65" s="104" t="s">
        <v>6</v>
      </c>
      <c r="K65" s="17" t="s">
        <v>36</v>
      </c>
    </row>
    <row r="66" spans="1:11" ht="15.75" thickBot="1">
      <c r="A66" s="101"/>
      <c r="B66" s="102"/>
      <c r="C66" s="102"/>
      <c r="D66" s="102"/>
      <c r="E66" s="102"/>
      <c r="F66" s="102"/>
      <c r="G66" s="102"/>
      <c r="H66" s="103"/>
      <c r="I66" s="18" t="s">
        <v>28</v>
      </c>
      <c r="J66" s="105"/>
      <c r="K66" s="18" t="s">
        <v>9</v>
      </c>
    </row>
    <row r="67" spans="1:11" ht="15">
      <c r="A67" s="110"/>
      <c r="B67" s="111"/>
      <c r="C67" s="111"/>
      <c r="D67" s="111"/>
      <c r="E67" s="111"/>
      <c r="F67" s="111"/>
      <c r="G67" s="111"/>
      <c r="H67" s="112"/>
      <c r="I67" s="4"/>
      <c r="J67" s="4"/>
      <c r="K67" s="4"/>
    </row>
    <row r="68" spans="1:11" ht="15">
      <c r="A68" s="89" t="s">
        <v>53</v>
      </c>
      <c r="B68" s="90"/>
      <c r="C68" s="90"/>
      <c r="D68" s="90"/>
      <c r="E68" s="90"/>
      <c r="F68" s="90"/>
      <c r="G68" s="90"/>
      <c r="H68" s="91"/>
      <c r="I68" s="14">
        <v>27375302715</v>
      </c>
      <c r="J68" s="14">
        <v>31192965754</v>
      </c>
      <c r="K68" s="14">
        <v>31192965754</v>
      </c>
    </row>
    <row r="69" spans="1:11" ht="15">
      <c r="A69" s="89" t="s">
        <v>54</v>
      </c>
      <c r="B69" s="90"/>
      <c r="C69" s="90"/>
      <c r="D69" s="90"/>
      <c r="E69" s="90"/>
      <c r="F69" s="90"/>
      <c r="G69" s="90"/>
      <c r="H69" s="91"/>
      <c r="I69" s="14">
        <v>-86774376</v>
      </c>
      <c r="J69" s="14">
        <v>-88190166</v>
      </c>
      <c r="K69" s="14">
        <f>K70-K71</f>
        <v>-88190166</v>
      </c>
    </row>
    <row r="70" spans="1:11" ht="15">
      <c r="A70" s="89" t="s">
        <v>55</v>
      </c>
      <c r="B70" s="90"/>
      <c r="C70" s="90"/>
      <c r="D70" s="90"/>
      <c r="E70" s="90"/>
      <c r="F70" s="90"/>
      <c r="G70" s="90"/>
      <c r="H70" s="91"/>
      <c r="I70" s="15"/>
      <c r="J70" s="15"/>
      <c r="K70" s="15"/>
    </row>
    <row r="71" spans="1:11" ht="15">
      <c r="A71" s="89" t="s">
        <v>56</v>
      </c>
      <c r="B71" s="90"/>
      <c r="C71" s="90"/>
      <c r="D71" s="90"/>
      <c r="E71" s="90"/>
      <c r="F71" s="90"/>
      <c r="G71" s="90"/>
      <c r="H71" s="91"/>
      <c r="I71" s="14">
        <v>86774376</v>
      </c>
      <c r="J71" s="14">
        <v>88190166</v>
      </c>
      <c r="K71" s="14">
        <v>88190166</v>
      </c>
    </row>
    <row r="72" spans="1:11" ht="15">
      <c r="A72" s="89" t="s">
        <v>14</v>
      </c>
      <c r="B72" s="90"/>
      <c r="C72" s="90"/>
      <c r="D72" s="90"/>
      <c r="E72" s="90"/>
      <c r="F72" s="90"/>
      <c r="G72" s="90"/>
      <c r="H72" s="91"/>
      <c r="I72" s="15"/>
      <c r="J72" s="15"/>
      <c r="K72" s="15"/>
    </row>
    <row r="73" spans="1:11" ht="15">
      <c r="A73" s="89" t="s">
        <v>57</v>
      </c>
      <c r="B73" s="90"/>
      <c r="C73" s="90"/>
      <c r="D73" s="90"/>
      <c r="E73" s="90"/>
      <c r="F73" s="90"/>
      <c r="G73" s="90"/>
      <c r="H73" s="91"/>
      <c r="I73" s="14">
        <v>27288528339</v>
      </c>
      <c r="J73" s="14">
        <v>31623275859</v>
      </c>
      <c r="K73" s="14">
        <v>31619262558</v>
      </c>
    </row>
    <row r="74" spans="1:11" ht="15">
      <c r="A74" s="89" t="s">
        <v>14</v>
      </c>
      <c r="B74" s="90"/>
      <c r="C74" s="90"/>
      <c r="D74" s="90"/>
      <c r="E74" s="90"/>
      <c r="F74" s="90"/>
      <c r="G74" s="90"/>
      <c r="H74" s="91"/>
      <c r="I74" s="15"/>
      <c r="J74" s="15"/>
      <c r="K74" s="15"/>
    </row>
    <row r="75" spans="1:11" ht="15">
      <c r="A75" s="89" t="s">
        <v>58</v>
      </c>
      <c r="B75" s="90"/>
      <c r="C75" s="90"/>
      <c r="D75" s="90"/>
      <c r="E75" s="90"/>
      <c r="F75" s="90"/>
      <c r="G75" s="90"/>
      <c r="H75" s="91"/>
      <c r="I75" s="15"/>
      <c r="J75" s="24">
        <v>1149035112.8</v>
      </c>
      <c r="K75" s="24">
        <v>1149035112.8</v>
      </c>
    </row>
    <row r="76" spans="1:11" ht="15">
      <c r="A76" s="89" t="s">
        <v>14</v>
      </c>
      <c r="B76" s="90"/>
      <c r="C76" s="90"/>
      <c r="D76" s="90"/>
      <c r="E76" s="90"/>
      <c r="F76" s="90"/>
      <c r="G76" s="90"/>
      <c r="H76" s="91"/>
      <c r="I76" s="15"/>
      <c r="J76" s="15"/>
      <c r="K76" s="15"/>
    </row>
    <row r="77" spans="1:11" ht="15">
      <c r="A77" s="95" t="s">
        <v>59</v>
      </c>
      <c r="B77" s="96"/>
      <c r="C77" s="96"/>
      <c r="D77" s="96"/>
      <c r="E77" s="96"/>
      <c r="F77" s="96"/>
      <c r="G77" s="96"/>
      <c r="H77" s="97"/>
      <c r="I77" s="12">
        <v>0</v>
      </c>
      <c r="J77" s="20">
        <f>J68+J69-J73+J75</f>
        <v>630534841.8</v>
      </c>
      <c r="K77" s="16">
        <f>K68+K69-K73+K75</f>
        <v>634548142.8</v>
      </c>
    </row>
    <row r="78" spans="1:11" ht="15">
      <c r="A78" s="95" t="s">
        <v>60</v>
      </c>
      <c r="B78" s="96"/>
      <c r="C78" s="96"/>
      <c r="D78" s="96"/>
      <c r="E78" s="96"/>
      <c r="F78" s="96"/>
      <c r="G78" s="96"/>
      <c r="H78" s="97"/>
      <c r="I78" s="16">
        <v>86774376</v>
      </c>
      <c r="J78" s="16">
        <f>J77-J69</f>
        <v>718725007.8</v>
      </c>
      <c r="K78" s="16">
        <f>K77-K69</f>
        <v>722738308.8</v>
      </c>
    </row>
    <row r="79" spans="1:11" ht="15.75" thickBot="1">
      <c r="A79" s="92"/>
      <c r="B79" s="93"/>
      <c r="C79" s="93"/>
      <c r="D79" s="93"/>
      <c r="E79" s="93"/>
      <c r="F79" s="93"/>
      <c r="G79" s="93"/>
      <c r="H79" s="94"/>
      <c r="I79" s="8"/>
      <c r="J79" s="8"/>
      <c r="K79" s="8"/>
    </row>
    <row r="81" ht="15">
      <c r="J81" s="25"/>
    </row>
  </sheetData>
  <sheetProtection/>
  <mergeCells count="80">
    <mergeCell ref="A2:D5"/>
    <mergeCell ref="E2:J2"/>
    <mergeCell ref="K2:K5"/>
    <mergeCell ref="E3:J3"/>
    <mergeCell ref="E4:J4"/>
    <mergeCell ref="E5:J5"/>
    <mergeCell ref="A9:H9"/>
    <mergeCell ref="A10:H10"/>
    <mergeCell ref="D6:E6"/>
    <mergeCell ref="A7:H8"/>
    <mergeCell ref="J7:J8"/>
    <mergeCell ref="A15:H15"/>
    <mergeCell ref="A16:H16"/>
    <mergeCell ref="A13:H13"/>
    <mergeCell ref="A14:H14"/>
    <mergeCell ref="A11:H11"/>
    <mergeCell ref="A12:H12"/>
    <mergeCell ref="A21:H21"/>
    <mergeCell ref="A22:H22"/>
    <mergeCell ref="A19:H19"/>
    <mergeCell ref="A20:H20"/>
    <mergeCell ref="A17:H17"/>
    <mergeCell ref="A18:H18"/>
    <mergeCell ref="A27:H27"/>
    <mergeCell ref="A28:H28"/>
    <mergeCell ref="A25:H25"/>
    <mergeCell ref="A26:H26"/>
    <mergeCell ref="A23:H23"/>
    <mergeCell ref="A24:H24"/>
    <mergeCell ref="A33:H33"/>
    <mergeCell ref="A34:H34"/>
    <mergeCell ref="A31:H31"/>
    <mergeCell ref="A32:H32"/>
    <mergeCell ref="A29:H29"/>
    <mergeCell ref="A30:H30"/>
    <mergeCell ref="A38:H38"/>
    <mergeCell ref="A39:H39"/>
    <mergeCell ref="A35:H35"/>
    <mergeCell ref="A36:H37"/>
    <mergeCell ref="J36:J37"/>
    <mergeCell ref="A44:H44"/>
    <mergeCell ref="A45:H45"/>
    <mergeCell ref="A42:H42"/>
    <mergeCell ref="A43:H43"/>
    <mergeCell ref="A40:H40"/>
    <mergeCell ref="A41:H41"/>
    <mergeCell ref="A48:H48"/>
    <mergeCell ref="A49:H50"/>
    <mergeCell ref="J49:J50"/>
    <mergeCell ref="A46:H46"/>
    <mergeCell ref="A47:H47"/>
    <mergeCell ref="A55:H55"/>
    <mergeCell ref="A56:H56"/>
    <mergeCell ref="A53:H53"/>
    <mergeCell ref="A54:H54"/>
    <mergeCell ref="A51:H51"/>
    <mergeCell ref="A52:H52"/>
    <mergeCell ref="A61:H61"/>
    <mergeCell ref="A62:H62"/>
    <mergeCell ref="A59:H59"/>
    <mergeCell ref="A60:H60"/>
    <mergeCell ref="A57:H57"/>
    <mergeCell ref="A58:H58"/>
    <mergeCell ref="A67:H67"/>
    <mergeCell ref="A68:H68"/>
    <mergeCell ref="A65:H66"/>
    <mergeCell ref="J65:J66"/>
    <mergeCell ref="A63:H63"/>
    <mergeCell ref="A64:H64"/>
    <mergeCell ref="A73:H73"/>
    <mergeCell ref="A74:H74"/>
    <mergeCell ref="A71:H71"/>
    <mergeCell ref="A72:H72"/>
    <mergeCell ref="A69:H69"/>
    <mergeCell ref="A70:H70"/>
    <mergeCell ref="A79:H79"/>
    <mergeCell ref="A77:H77"/>
    <mergeCell ref="A78:H78"/>
    <mergeCell ref="A75:H75"/>
    <mergeCell ref="A76:H76"/>
  </mergeCells>
  <printOptions/>
  <pageMargins left="0.7" right="0.7" top="0.75" bottom="0.75" header="0.3" footer="0.3"/>
  <pageSetup horizontalDpi="300" verticalDpi="300" orientation="portrait" paperSize="11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="140" zoomScaleNormal="140" zoomScalePageLayoutView="0" workbookViewId="0" topLeftCell="A1">
      <selection activeCell="A3" sqref="A3:K3"/>
    </sheetView>
  </sheetViews>
  <sheetFormatPr defaultColWidth="8.7109375" defaultRowHeight="15"/>
  <cols>
    <col min="1" max="4" width="8.7109375" style="80" customWidth="1"/>
    <col min="5" max="5" width="4.421875" style="80" customWidth="1"/>
    <col min="6" max="6" width="5.00390625" style="80" customWidth="1"/>
    <col min="7" max="7" width="1.421875" style="80" customWidth="1"/>
    <col min="8" max="8" width="33.57421875" style="80" customWidth="1"/>
    <col min="9" max="9" width="15.00390625" style="80" customWidth="1"/>
    <col min="10" max="10" width="15.140625" style="80" customWidth="1"/>
    <col min="11" max="11" width="15.421875" style="80" customWidth="1"/>
    <col min="12" max="12" width="2.00390625" style="80" customWidth="1"/>
    <col min="13" max="16384" width="8.7109375" style="80" customWidth="1"/>
  </cols>
  <sheetData>
    <row r="1" spans="1:11" ht="1.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s="81" customFormat="1" ht="15" customHeigh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s="81" customFormat="1" ht="15" customHeight="1">
      <c r="A3" s="129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s="81" customFormat="1" ht="15" customHeight="1">
      <c r="A4" s="129" t="s">
        <v>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s="81" customFormat="1" ht="15" customHeight="1">
      <c r="A5" s="129" t="s">
        <v>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1" ht="13.5" customHeight="1">
      <c r="A6" s="130" t="s">
        <v>4</v>
      </c>
      <c r="B6" s="130"/>
      <c r="C6" s="130"/>
      <c r="D6" s="130"/>
      <c r="E6" s="130"/>
      <c r="F6" s="130"/>
      <c r="G6" s="130"/>
      <c r="H6" s="130"/>
      <c r="I6" s="82" t="s">
        <v>5</v>
      </c>
      <c r="J6" s="130" t="s">
        <v>6</v>
      </c>
      <c r="K6" s="82" t="s">
        <v>7</v>
      </c>
    </row>
    <row r="7" spans="1:11" ht="15.75" customHeight="1">
      <c r="A7" s="130"/>
      <c r="B7" s="130"/>
      <c r="C7" s="130"/>
      <c r="D7" s="130"/>
      <c r="E7" s="130"/>
      <c r="F7" s="130"/>
      <c r="G7" s="130"/>
      <c r="H7" s="130"/>
      <c r="I7" s="82" t="s">
        <v>8</v>
      </c>
      <c r="J7" s="130"/>
      <c r="K7" s="83" t="s">
        <v>9</v>
      </c>
    </row>
    <row r="8" spans="1:11" ht="15">
      <c r="A8" s="131" t="s">
        <v>64</v>
      </c>
      <c r="B8" s="132"/>
      <c r="C8" s="132"/>
      <c r="D8" s="132"/>
      <c r="E8" s="132"/>
      <c r="F8" s="132"/>
      <c r="G8" s="132"/>
      <c r="H8" s="132"/>
      <c r="I8" s="50">
        <f>SUM(I9:I11)</f>
        <v>60909040012</v>
      </c>
      <c r="J8" s="51">
        <v>65172890247</v>
      </c>
      <c r="K8" s="52">
        <v>65172890247</v>
      </c>
    </row>
    <row r="9" spans="1:11" ht="15">
      <c r="A9" s="131" t="s">
        <v>11</v>
      </c>
      <c r="B9" s="132"/>
      <c r="C9" s="132"/>
      <c r="D9" s="132"/>
      <c r="E9" s="132"/>
      <c r="F9" s="132"/>
      <c r="G9" s="132"/>
      <c r="H9" s="132"/>
      <c r="I9" s="53">
        <v>34899760652</v>
      </c>
      <c r="J9" s="54">
        <v>36925076031</v>
      </c>
      <c r="K9" s="55">
        <v>36925076031</v>
      </c>
    </row>
    <row r="10" spans="1:11" ht="15">
      <c r="A10" s="131" t="s">
        <v>12</v>
      </c>
      <c r="B10" s="132"/>
      <c r="C10" s="132"/>
      <c r="D10" s="132"/>
      <c r="E10" s="132"/>
      <c r="F10" s="132"/>
      <c r="G10" s="132"/>
      <c r="H10" s="132"/>
      <c r="I10" s="53">
        <v>27375302715</v>
      </c>
      <c r="J10" s="54">
        <v>31192965754</v>
      </c>
      <c r="K10" s="55">
        <v>31192965754</v>
      </c>
    </row>
    <row r="11" spans="1:11" ht="15">
      <c r="A11" s="131" t="s">
        <v>13</v>
      </c>
      <c r="B11" s="132"/>
      <c r="C11" s="132"/>
      <c r="D11" s="132"/>
      <c r="E11" s="132"/>
      <c r="F11" s="132"/>
      <c r="G11" s="132"/>
      <c r="H11" s="132"/>
      <c r="I11" s="50">
        <v>-1366023355</v>
      </c>
      <c r="J11" s="56">
        <v>-2945151538</v>
      </c>
      <c r="K11" s="57">
        <v>-2945151538</v>
      </c>
    </row>
    <row r="12" spans="1:11" ht="15">
      <c r="A12" s="133" t="s">
        <v>65</v>
      </c>
      <c r="B12" s="134"/>
      <c r="C12" s="134"/>
      <c r="D12" s="134"/>
      <c r="E12" s="134"/>
      <c r="F12" s="134"/>
      <c r="G12" s="134"/>
      <c r="H12" s="134"/>
      <c r="I12" s="50" t="s">
        <v>16</v>
      </c>
      <c r="J12" s="56" t="s">
        <v>17</v>
      </c>
      <c r="K12" s="57">
        <v>65396038469</v>
      </c>
    </row>
    <row r="13" spans="1:11" ht="15">
      <c r="A13" s="131" t="s">
        <v>18</v>
      </c>
      <c r="B13" s="132"/>
      <c r="C13" s="132"/>
      <c r="D13" s="132"/>
      <c r="E13" s="132"/>
      <c r="F13" s="132"/>
      <c r="G13" s="132"/>
      <c r="H13" s="132"/>
      <c r="I13" s="53">
        <v>33620511673</v>
      </c>
      <c r="J13" s="54">
        <v>34060993133</v>
      </c>
      <c r="K13" s="55">
        <v>33776775911</v>
      </c>
    </row>
    <row r="14" spans="1:11" ht="15">
      <c r="A14" s="131" t="s">
        <v>19</v>
      </c>
      <c r="B14" s="132"/>
      <c r="C14" s="132"/>
      <c r="D14" s="132"/>
      <c r="E14" s="132"/>
      <c r="F14" s="132"/>
      <c r="G14" s="132"/>
      <c r="H14" s="132"/>
      <c r="I14" s="53">
        <v>27288528339</v>
      </c>
      <c r="J14" s="54">
        <v>31623275859</v>
      </c>
      <c r="K14" s="55">
        <v>31619262558</v>
      </c>
    </row>
    <row r="15" spans="1:11" ht="15">
      <c r="A15" s="131" t="s">
        <v>66</v>
      </c>
      <c r="B15" s="132"/>
      <c r="C15" s="132"/>
      <c r="D15" s="132"/>
      <c r="E15" s="132"/>
      <c r="F15" s="132"/>
      <c r="G15" s="132"/>
      <c r="H15" s="132"/>
      <c r="I15" s="53"/>
      <c r="J15" s="54">
        <f>SUM(J16:J17)</f>
        <v>1323127021.8</v>
      </c>
      <c r="K15" s="55">
        <f>SUM(K16:K17)</f>
        <v>1323127021.8</v>
      </c>
    </row>
    <row r="16" spans="1:11" ht="15">
      <c r="A16" s="131" t="s">
        <v>21</v>
      </c>
      <c r="B16" s="132"/>
      <c r="C16" s="132"/>
      <c r="D16" s="132"/>
      <c r="E16" s="132"/>
      <c r="F16" s="132"/>
      <c r="G16" s="132"/>
      <c r="H16" s="132"/>
      <c r="I16" s="53"/>
      <c r="J16" s="58">
        <v>174091909</v>
      </c>
      <c r="K16" s="59">
        <v>174091909</v>
      </c>
    </row>
    <row r="17" spans="1:11" ht="15">
      <c r="A17" s="131" t="s">
        <v>22</v>
      </c>
      <c r="B17" s="132"/>
      <c r="C17" s="132"/>
      <c r="D17" s="132"/>
      <c r="E17" s="132"/>
      <c r="F17" s="132"/>
      <c r="G17" s="132"/>
      <c r="H17" s="132"/>
      <c r="I17" s="53"/>
      <c r="J17" s="60">
        <v>1149035112.8</v>
      </c>
      <c r="K17" s="61">
        <v>1149035112.8</v>
      </c>
    </row>
    <row r="18" spans="1:11" ht="15">
      <c r="A18" s="133" t="s">
        <v>23</v>
      </c>
      <c r="B18" s="134"/>
      <c r="C18" s="134"/>
      <c r="D18" s="134"/>
      <c r="E18" s="134"/>
      <c r="F18" s="134"/>
      <c r="G18" s="134"/>
      <c r="H18" s="134"/>
      <c r="I18" s="50">
        <v>0</v>
      </c>
      <c r="J18" s="56">
        <v>811748277</v>
      </c>
      <c r="K18" s="84">
        <f>K8-K12+K15</f>
        <v>1099978799.8</v>
      </c>
    </row>
    <row r="19" spans="1:11" ht="15">
      <c r="A19" s="133" t="s">
        <v>25</v>
      </c>
      <c r="B19" s="134"/>
      <c r="C19" s="134"/>
      <c r="D19" s="134"/>
      <c r="E19" s="134"/>
      <c r="F19" s="134"/>
      <c r="G19" s="134"/>
      <c r="H19" s="134"/>
      <c r="I19" s="50" t="s">
        <v>24</v>
      </c>
      <c r="J19" s="56">
        <f>J18-J11</f>
        <v>3756899815</v>
      </c>
      <c r="K19" s="57">
        <f>K18-K11</f>
        <v>4045130337.8</v>
      </c>
    </row>
    <row r="20" spans="1:11" ht="24" customHeight="1">
      <c r="A20" s="133" t="s">
        <v>26</v>
      </c>
      <c r="B20" s="134"/>
      <c r="C20" s="134"/>
      <c r="D20" s="134"/>
      <c r="E20" s="134"/>
      <c r="F20" s="134"/>
      <c r="G20" s="134"/>
      <c r="H20" s="134"/>
      <c r="I20" s="50" t="s">
        <v>24</v>
      </c>
      <c r="J20" s="56">
        <f>J19-J15</f>
        <v>2433772793.2</v>
      </c>
      <c r="K20" s="57">
        <f>K19-K15</f>
        <v>2722003316</v>
      </c>
    </row>
    <row r="21" spans="1:11" ht="19.5" customHeight="1">
      <c r="A21" s="135" t="s">
        <v>27</v>
      </c>
      <c r="B21" s="136"/>
      <c r="C21" s="136"/>
      <c r="D21" s="136"/>
      <c r="E21" s="136"/>
      <c r="F21" s="136"/>
      <c r="G21" s="136"/>
      <c r="H21" s="136"/>
      <c r="I21" s="85" t="s">
        <v>28</v>
      </c>
      <c r="J21" s="86" t="s">
        <v>6</v>
      </c>
      <c r="K21" s="87" t="s">
        <v>9</v>
      </c>
    </row>
    <row r="22" spans="1:11" ht="10.5" customHeight="1">
      <c r="A22" s="133" t="s">
        <v>29</v>
      </c>
      <c r="B22" s="134"/>
      <c r="C22" s="134"/>
      <c r="D22" s="134"/>
      <c r="E22" s="134"/>
      <c r="F22" s="134"/>
      <c r="G22" s="134"/>
      <c r="H22" s="134"/>
      <c r="I22" s="65">
        <v>680542396</v>
      </c>
      <c r="J22" s="66" t="s">
        <v>30</v>
      </c>
      <c r="K22" s="67" t="s">
        <v>31</v>
      </c>
    </row>
    <row r="23" spans="1:11" ht="15">
      <c r="A23" s="131" t="s">
        <v>32</v>
      </c>
      <c r="B23" s="132"/>
      <c r="C23" s="132"/>
      <c r="D23" s="132"/>
      <c r="E23" s="132"/>
      <c r="F23" s="132"/>
      <c r="G23" s="132"/>
      <c r="H23" s="132"/>
      <c r="I23" s="68">
        <v>512570329</v>
      </c>
      <c r="J23" s="69">
        <v>429110304</v>
      </c>
      <c r="K23" s="70">
        <v>429110304</v>
      </c>
    </row>
    <row r="24" spans="1:11" ht="15">
      <c r="A24" s="131" t="s">
        <v>33</v>
      </c>
      <c r="B24" s="132"/>
      <c r="C24" s="132"/>
      <c r="D24" s="132"/>
      <c r="E24" s="132"/>
      <c r="F24" s="132"/>
      <c r="G24" s="132"/>
      <c r="H24" s="132"/>
      <c r="I24" s="68">
        <v>167972067</v>
      </c>
      <c r="J24" s="69">
        <v>144166978</v>
      </c>
      <c r="K24" s="70">
        <v>144166978</v>
      </c>
    </row>
    <row r="25" spans="1:11" ht="15.75" thickBot="1">
      <c r="A25" s="137" t="s">
        <v>34</v>
      </c>
      <c r="B25" s="138"/>
      <c r="C25" s="138"/>
      <c r="D25" s="138"/>
      <c r="E25" s="138"/>
      <c r="F25" s="138"/>
      <c r="G25" s="138"/>
      <c r="H25" s="138"/>
      <c r="I25" s="71" t="s">
        <v>35</v>
      </c>
      <c r="J25" s="72">
        <v>3007050075</v>
      </c>
      <c r="K25" s="73">
        <v>3295280598</v>
      </c>
    </row>
    <row r="26" spans="1:11" ht="14.25" customHeight="1" hidden="1">
      <c r="A26" s="139"/>
      <c r="B26" s="140"/>
      <c r="C26" s="140"/>
      <c r="D26" s="140"/>
      <c r="E26" s="140"/>
      <c r="F26" s="140"/>
      <c r="G26" s="140"/>
      <c r="H26" s="140"/>
      <c r="I26" s="63"/>
      <c r="J26" s="63"/>
      <c r="K26" s="63"/>
    </row>
    <row r="27" spans="1:11" ht="10.5" customHeight="1">
      <c r="A27" s="141" t="s">
        <v>27</v>
      </c>
      <c r="B27" s="142"/>
      <c r="C27" s="142"/>
      <c r="D27" s="142"/>
      <c r="E27" s="142"/>
      <c r="F27" s="142"/>
      <c r="G27" s="142"/>
      <c r="H27" s="142"/>
      <c r="I27" s="74" t="s">
        <v>5</v>
      </c>
      <c r="J27" s="145" t="s">
        <v>6</v>
      </c>
      <c r="K27" s="74" t="s">
        <v>36</v>
      </c>
    </row>
    <row r="28" spans="1:11" ht="12" customHeight="1">
      <c r="A28" s="143"/>
      <c r="B28" s="144"/>
      <c r="C28" s="144"/>
      <c r="D28" s="144"/>
      <c r="E28" s="144"/>
      <c r="F28" s="144"/>
      <c r="G28" s="144"/>
      <c r="H28" s="144"/>
      <c r="I28" s="75" t="s">
        <v>28</v>
      </c>
      <c r="J28" s="146"/>
      <c r="K28" s="75" t="s">
        <v>9</v>
      </c>
    </row>
    <row r="29" spans="1:11" ht="15">
      <c r="A29" s="133" t="s">
        <v>37</v>
      </c>
      <c r="B29" s="134"/>
      <c r="C29" s="134"/>
      <c r="D29" s="134"/>
      <c r="E29" s="134"/>
      <c r="F29" s="134"/>
      <c r="G29" s="134"/>
      <c r="H29" s="134"/>
      <c r="I29" s="50">
        <v>0</v>
      </c>
      <c r="J29" s="56">
        <v>0</v>
      </c>
      <c r="K29" s="50">
        <v>0</v>
      </c>
    </row>
    <row r="30" spans="1:11" ht="15">
      <c r="A30" s="131" t="s">
        <v>38</v>
      </c>
      <c r="B30" s="132"/>
      <c r="C30" s="132"/>
      <c r="D30" s="132"/>
      <c r="E30" s="132"/>
      <c r="F30" s="132"/>
      <c r="G30" s="132"/>
      <c r="H30" s="132"/>
      <c r="I30" s="50">
        <v>0</v>
      </c>
      <c r="J30" s="56">
        <v>0</v>
      </c>
      <c r="K30" s="50">
        <v>0</v>
      </c>
    </row>
    <row r="31" spans="1:11" ht="15">
      <c r="A31" s="131" t="s">
        <v>39</v>
      </c>
      <c r="B31" s="132"/>
      <c r="C31" s="132"/>
      <c r="D31" s="132"/>
      <c r="E31" s="132"/>
      <c r="F31" s="132"/>
      <c r="G31" s="132"/>
      <c r="H31" s="132"/>
      <c r="I31" s="50">
        <v>0</v>
      </c>
      <c r="J31" s="56">
        <v>0</v>
      </c>
      <c r="K31" s="50">
        <v>0</v>
      </c>
    </row>
    <row r="32" spans="1:11" ht="15">
      <c r="A32" s="133" t="s">
        <v>40</v>
      </c>
      <c r="B32" s="134"/>
      <c r="C32" s="134"/>
      <c r="D32" s="134"/>
      <c r="E32" s="134"/>
      <c r="F32" s="134"/>
      <c r="G32" s="134"/>
      <c r="H32" s="134"/>
      <c r="I32" s="50" t="s">
        <v>24</v>
      </c>
      <c r="J32" s="56" t="s">
        <v>41</v>
      </c>
      <c r="K32" s="50">
        <v>2945151538</v>
      </c>
    </row>
    <row r="33" spans="1:11" ht="15">
      <c r="A33" s="131" t="s">
        <v>42</v>
      </c>
      <c r="B33" s="132"/>
      <c r="C33" s="132"/>
      <c r="D33" s="132"/>
      <c r="E33" s="132"/>
      <c r="F33" s="132"/>
      <c r="G33" s="132"/>
      <c r="H33" s="132"/>
      <c r="I33" s="53">
        <v>1279248979</v>
      </c>
      <c r="J33" s="54">
        <v>2856961372</v>
      </c>
      <c r="K33" s="53">
        <v>2856961372</v>
      </c>
    </row>
    <row r="34" spans="1:11" ht="15">
      <c r="A34" s="131" t="s">
        <v>43</v>
      </c>
      <c r="B34" s="132"/>
      <c r="C34" s="132"/>
      <c r="D34" s="132"/>
      <c r="E34" s="132"/>
      <c r="F34" s="132"/>
      <c r="G34" s="132"/>
      <c r="H34" s="132"/>
      <c r="I34" s="53">
        <v>86774376</v>
      </c>
      <c r="J34" s="54">
        <v>88190166</v>
      </c>
      <c r="K34" s="53">
        <v>88190166</v>
      </c>
    </row>
    <row r="35" spans="1:11" ht="15">
      <c r="A35" s="133" t="s">
        <v>44</v>
      </c>
      <c r="B35" s="134"/>
      <c r="C35" s="134"/>
      <c r="D35" s="134"/>
      <c r="E35" s="134"/>
      <c r="F35" s="134"/>
      <c r="G35" s="134"/>
      <c r="H35" s="134"/>
      <c r="I35" s="50">
        <v>-1366023355</v>
      </c>
      <c r="J35" s="56">
        <v>-2945151538</v>
      </c>
      <c r="K35" s="50">
        <v>-2945151538</v>
      </c>
    </row>
    <row r="36" spans="1:11" ht="15" customHeight="1">
      <c r="A36" s="141" t="s">
        <v>27</v>
      </c>
      <c r="B36" s="142"/>
      <c r="C36" s="142"/>
      <c r="D36" s="142"/>
      <c r="E36" s="142"/>
      <c r="F36" s="142"/>
      <c r="G36" s="142"/>
      <c r="H36" s="142"/>
      <c r="I36" s="74" t="s">
        <v>5</v>
      </c>
      <c r="J36" s="145" t="s">
        <v>6</v>
      </c>
      <c r="K36" s="74" t="s">
        <v>36</v>
      </c>
    </row>
    <row r="37" spans="1:11" ht="9.75" customHeight="1" thickBot="1">
      <c r="A37" s="143"/>
      <c r="B37" s="144"/>
      <c r="C37" s="144"/>
      <c r="D37" s="144"/>
      <c r="E37" s="144"/>
      <c r="F37" s="144"/>
      <c r="G37" s="144"/>
      <c r="H37" s="144"/>
      <c r="I37" s="75" t="s">
        <v>28</v>
      </c>
      <c r="J37" s="146"/>
      <c r="K37" s="75" t="s">
        <v>9</v>
      </c>
    </row>
    <row r="38" spans="1:11" ht="15">
      <c r="A38" s="131" t="s">
        <v>45</v>
      </c>
      <c r="B38" s="132"/>
      <c r="C38" s="132"/>
      <c r="D38" s="132"/>
      <c r="E38" s="132"/>
      <c r="F38" s="132"/>
      <c r="G38" s="132"/>
      <c r="H38" s="132"/>
      <c r="I38" s="68">
        <v>34899760652</v>
      </c>
      <c r="J38" s="69">
        <v>36925076031</v>
      </c>
      <c r="K38" s="76">
        <v>36925076031</v>
      </c>
    </row>
    <row r="39" spans="1:11" ht="15">
      <c r="A39" s="131" t="s">
        <v>46</v>
      </c>
      <c r="B39" s="132"/>
      <c r="C39" s="132"/>
      <c r="D39" s="132"/>
      <c r="E39" s="132"/>
      <c r="F39" s="132"/>
      <c r="G39" s="132"/>
      <c r="H39" s="132"/>
      <c r="I39" s="68">
        <v>-1279248979</v>
      </c>
      <c r="J39" s="69">
        <v>-2856961372</v>
      </c>
      <c r="K39" s="70">
        <v>-2856961372</v>
      </c>
    </row>
    <row r="40" spans="1:11" ht="15">
      <c r="A40" s="131" t="s">
        <v>47</v>
      </c>
      <c r="B40" s="132"/>
      <c r="C40" s="132"/>
      <c r="D40" s="132"/>
      <c r="E40" s="132"/>
      <c r="F40" s="132"/>
      <c r="G40" s="132"/>
      <c r="H40" s="132"/>
      <c r="I40" s="62"/>
      <c r="J40" s="63"/>
      <c r="K40" s="64"/>
    </row>
    <row r="41" spans="1:11" ht="15">
      <c r="A41" s="131" t="s">
        <v>48</v>
      </c>
      <c r="B41" s="132"/>
      <c r="C41" s="132"/>
      <c r="D41" s="132"/>
      <c r="E41" s="132"/>
      <c r="F41" s="132"/>
      <c r="G41" s="132"/>
      <c r="H41" s="132"/>
      <c r="I41" s="68">
        <v>1279248979</v>
      </c>
      <c r="J41" s="69">
        <v>2856961372</v>
      </c>
      <c r="K41" s="70">
        <v>2856961372</v>
      </c>
    </row>
    <row r="42" spans="1:11" ht="15">
      <c r="A42" s="131" t="s">
        <v>49</v>
      </c>
      <c r="B42" s="132"/>
      <c r="C42" s="132"/>
      <c r="D42" s="132"/>
      <c r="E42" s="132"/>
      <c r="F42" s="132"/>
      <c r="G42" s="132"/>
      <c r="H42" s="132"/>
      <c r="I42" s="68">
        <v>33620511673</v>
      </c>
      <c r="J42" s="69">
        <v>34060993133</v>
      </c>
      <c r="K42" s="70">
        <v>33776775911</v>
      </c>
    </row>
    <row r="43" spans="1:11" ht="15">
      <c r="A43" s="131" t="s">
        <v>50</v>
      </c>
      <c r="B43" s="132"/>
      <c r="C43" s="132"/>
      <c r="D43" s="132"/>
      <c r="E43" s="132"/>
      <c r="F43" s="132"/>
      <c r="G43" s="132"/>
      <c r="H43" s="132"/>
      <c r="I43" s="62"/>
      <c r="J43" s="58">
        <v>174091909</v>
      </c>
      <c r="K43" s="59">
        <v>174091909</v>
      </c>
    </row>
    <row r="44" spans="1:11" ht="15">
      <c r="A44" s="133" t="s">
        <v>51</v>
      </c>
      <c r="B44" s="134"/>
      <c r="C44" s="134"/>
      <c r="D44" s="134"/>
      <c r="E44" s="134"/>
      <c r="F44" s="134"/>
      <c r="G44" s="134"/>
      <c r="H44" s="134"/>
      <c r="I44" s="65">
        <v>0</v>
      </c>
      <c r="J44" s="66">
        <f>J38+J39-J42+J43</f>
        <v>181213435</v>
      </c>
      <c r="K44" s="67">
        <f>K38+K39-K42+K43</f>
        <v>465430657</v>
      </c>
    </row>
    <row r="45" spans="1:11" ht="15.75" thickBot="1">
      <c r="A45" s="137" t="s">
        <v>52</v>
      </c>
      <c r="B45" s="138"/>
      <c r="C45" s="138"/>
      <c r="D45" s="138"/>
      <c r="E45" s="138"/>
      <c r="F45" s="138"/>
      <c r="G45" s="138"/>
      <c r="H45" s="138"/>
      <c r="I45" s="71">
        <v>1279248979</v>
      </c>
      <c r="J45" s="77">
        <f>J44-J39</f>
        <v>3038174807</v>
      </c>
      <c r="K45" s="78">
        <f>K44-K39</f>
        <v>3322392029</v>
      </c>
    </row>
    <row r="46" spans="1:11" ht="3" customHeight="1" hidden="1">
      <c r="A46" s="139"/>
      <c r="B46" s="140"/>
      <c r="C46" s="140"/>
      <c r="D46" s="140"/>
      <c r="E46" s="140"/>
      <c r="F46" s="140"/>
      <c r="G46" s="140"/>
      <c r="H46" s="140"/>
      <c r="I46" s="63"/>
      <c r="J46" s="63"/>
      <c r="K46" s="62"/>
    </row>
    <row r="47" spans="1:11" ht="15" customHeight="1">
      <c r="A47" s="141" t="s">
        <v>27</v>
      </c>
      <c r="B47" s="142"/>
      <c r="C47" s="142"/>
      <c r="D47" s="142"/>
      <c r="E47" s="142"/>
      <c r="F47" s="142"/>
      <c r="G47" s="142"/>
      <c r="H47" s="142"/>
      <c r="I47" s="74" t="s">
        <v>5</v>
      </c>
      <c r="J47" s="145" t="s">
        <v>6</v>
      </c>
      <c r="K47" s="74" t="s">
        <v>36</v>
      </c>
    </row>
    <row r="48" spans="1:11" ht="15">
      <c r="A48" s="143"/>
      <c r="B48" s="144"/>
      <c r="C48" s="144"/>
      <c r="D48" s="144"/>
      <c r="E48" s="144"/>
      <c r="F48" s="144"/>
      <c r="G48" s="144"/>
      <c r="H48" s="144"/>
      <c r="I48" s="75" t="s">
        <v>28</v>
      </c>
      <c r="J48" s="146"/>
      <c r="K48" s="75" t="s">
        <v>9</v>
      </c>
    </row>
    <row r="49" spans="1:11" ht="15">
      <c r="A49" s="131" t="s">
        <v>53</v>
      </c>
      <c r="B49" s="132"/>
      <c r="C49" s="132"/>
      <c r="D49" s="132"/>
      <c r="E49" s="132"/>
      <c r="F49" s="132"/>
      <c r="G49" s="132"/>
      <c r="H49" s="132"/>
      <c r="I49" s="68">
        <v>27375302715</v>
      </c>
      <c r="J49" s="69">
        <v>31192965754</v>
      </c>
      <c r="K49" s="68">
        <v>31192965754</v>
      </c>
    </row>
    <row r="50" spans="1:11" ht="28.5" customHeight="1">
      <c r="A50" s="131" t="s">
        <v>54</v>
      </c>
      <c r="B50" s="132"/>
      <c r="C50" s="132"/>
      <c r="D50" s="132"/>
      <c r="E50" s="132"/>
      <c r="F50" s="132"/>
      <c r="G50" s="132"/>
      <c r="H50" s="132"/>
      <c r="I50" s="68">
        <v>-86774376</v>
      </c>
      <c r="J50" s="69">
        <v>-88190166</v>
      </c>
      <c r="K50" s="68">
        <f>K51-K52</f>
        <v>-88190166</v>
      </c>
    </row>
    <row r="51" spans="1:11" ht="15">
      <c r="A51" s="131" t="s">
        <v>55</v>
      </c>
      <c r="B51" s="132"/>
      <c r="C51" s="132"/>
      <c r="D51" s="132"/>
      <c r="E51" s="132"/>
      <c r="F51" s="132"/>
      <c r="G51" s="132"/>
      <c r="H51" s="132"/>
      <c r="I51" s="62"/>
      <c r="J51" s="63"/>
      <c r="K51" s="62"/>
    </row>
    <row r="52" spans="1:11" ht="15">
      <c r="A52" s="131" t="s">
        <v>56</v>
      </c>
      <c r="B52" s="132"/>
      <c r="C52" s="132"/>
      <c r="D52" s="132"/>
      <c r="E52" s="132"/>
      <c r="F52" s="132"/>
      <c r="G52" s="132"/>
      <c r="H52" s="132"/>
      <c r="I52" s="68">
        <v>86774376</v>
      </c>
      <c r="J52" s="69">
        <v>88190166</v>
      </c>
      <c r="K52" s="68">
        <v>88190166</v>
      </c>
    </row>
    <row r="53" spans="1:11" ht="18" customHeight="1">
      <c r="A53" s="131" t="s">
        <v>57</v>
      </c>
      <c r="B53" s="132"/>
      <c r="C53" s="132"/>
      <c r="D53" s="132"/>
      <c r="E53" s="132"/>
      <c r="F53" s="132"/>
      <c r="G53" s="132"/>
      <c r="H53" s="132"/>
      <c r="I53" s="68">
        <v>27288528339</v>
      </c>
      <c r="J53" s="69">
        <v>31623275859</v>
      </c>
      <c r="K53" s="68">
        <v>31619262558</v>
      </c>
    </row>
    <row r="54" spans="1:11" ht="15">
      <c r="A54" s="131" t="s">
        <v>58</v>
      </c>
      <c r="B54" s="132"/>
      <c r="C54" s="132"/>
      <c r="D54" s="132"/>
      <c r="E54" s="132"/>
      <c r="F54" s="132"/>
      <c r="G54" s="132"/>
      <c r="H54" s="132"/>
      <c r="I54" s="62"/>
      <c r="J54" s="58">
        <v>1149035112.8</v>
      </c>
      <c r="K54" s="79">
        <v>1149035112.8</v>
      </c>
    </row>
    <row r="55" spans="1:11" ht="15">
      <c r="A55" s="133" t="s">
        <v>59</v>
      </c>
      <c r="B55" s="134"/>
      <c r="C55" s="134"/>
      <c r="D55" s="134"/>
      <c r="E55" s="134"/>
      <c r="F55" s="134"/>
      <c r="G55" s="134"/>
      <c r="H55" s="134"/>
      <c r="I55" s="65">
        <v>0</v>
      </c>
      <c r="J55" s="66">
        <f>J49+J50-J53+J54</f>
        <v>630534841.8</v>
      </c>
      <c r="K55" s="65">
        <f>K49+K50-K53+K54</f>
        <v>634548142.8</v>
      </c>
    </row>
    <row r="56" spans="1:11" ht="15">
      <c r="A56" s="137" t="s">
        <v>60</v>
      </c>
      <c r="B56" s="138"/>
      <c r="C56" s="138"/>
      <c r="D56" s="138"/>
      <c r="E56" s="138"/>
      <c r="F56" s="138"/>
      <c r="G56" s="138"/>
      <c r="H56" s="138"/>
      <c r="I56" s="71">
        <v>86774376</v>
      </c>
      <c r="J56" s="77">
        <f>J55-J50</f>
        <v>718725007.8</v>
      </c>
      <c r="K56" s="71">
        <f>K55-K50</f>
        <v>722738308.8</v>
      </c>
    </row>
    <row r="57" spans="9:11" ht="15">
      <c r="I57" s="88"/>
      <c r="J57" s="88"/>
      <c r="K57" s="88"/>
    </row>
    <row r="58" spans="9:11" ht="15">
      <c r="I58" s="88"/>
      <c r="J58" s="88"/>
      <c r="K58" s="88"/>
    </row>
    <row r="59" spans="9:11" ht="15">
      <c r="I59" s="88"/>
      <c r="J59" s="88"/>
      <c r="K59" s="88"/>
    </row>
  </sheetData>
  <sheetProtection/>
  <mergeCells count="56">
    <mergeCell ref="A55:H55"/>
    <mergeCell ref="A50:H50"/>
    <mergeCell ref="A51:H51"/>
    <mergeCell ref="A52:H52"/>
    <mergeCell ref="A56:H56"/>
    <mergeCell ref="A53:H53"/>
    <mergeCell ref="A54:H54"/>
    <mergeCell ref="A44:H44"/>
    <mergeCell ref="A45:H45"/>
    <mergeCell ref="A46:H46"/>
    <mergeCell ref="A47:H48"/>
    <mergeCell ref="J47:J48"/>
    <mergeCell ref="A49:H49"/>
    <mergeCell ref="A38:H38"/>
    <mergeCell ref="A39:H39"/>
    <mergeCell ref="A40:H40"/>
    <mergeCell ref="A41:H41"/>
    <mergeCell ref="A42:H42"/>
    <mergeCell ref="A43:H43"/>
    <mergeCell ref="A32:H32"/>
    <mergeCell ref="A33:H33"/>
    <mergeCell ref="A34:H34"/>
    <mergeCell ref="A35:H35"/>
    <mergeCell ref="A36:H37"/>
    <mergeCell ref="J36:J37"/>
    <mergeCell ref="A26:H26"/>
    <mergeCell ref="A27:H28"/>
    <mergeCell ref="J27:J28"/>
    <mergeCell ref="A29:H29"/>
    <mergeCell ref="A30:H30"/>
    <mergeCell ref="A31:H31"/>
    <mergeCell ref="A20:H20"/>
    <mergeCell ref="A21:H21"/>
    <mergeCell ref="A22:H22"/>
    <mergeCell ref="A23:H23"/>
    <mergeCell ref="A24:H24"/>
    <mergeCell ref="A25:H25"/>
    <mergeCell ref="A14:H14"/>
    <mergeCell ref="A15:H15"/>
    <mergeCell ref="A16:H16"/>
    <mergeCell ref="A17:H17"/>
    <mergeCell ref="A18:H18"/>
    <mergeCell ref="A19:H19"/>
    <mergeCell ref="A8:H8"/>
    <mergeCell ref="A9:H9"/>
    <mergeCell ref="A10:H10"/>
    <mergeCell ref="A11:H11"/>
    <mergeCell ref="A12:H12"/>
    <mergeCell ref="A13:H13"/>
    <mergeCell ref="A1:K1"/>
    <mergeCell ref="A2:K2"/>
    <mergeCell ref="A3:K3"/>
    <mergeCell ref="A4:K4"/>
    <mergeCell ref="A5:K5"/>
    <mergeCell ref="A6:H7"/>
    <mergeCell ref="J6:J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119" r:id="rId2"/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2024-02-21T23:19:32Z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