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3ER TRIMESTRE DE EVOLUCION DE LAS FINANZAS 2021\FORMULARIOS EN EXCEL\01 FORMULARIOS CONTABLES\"/>
    </mc:Choice>
  </mc:AlternateContent>
  <bookViews>
    <workbookView xWindow="0" yWindow="0" windowWidth="20490" windowHeight="7455"/>
  </bookViews>
  <sheets>
    <sheet name="GET_GL_Evolución_05_Estado_d_20" sheetId="2" r:id="rId1"/>
  </sheets>
  <definedNames>
    <definedName name="_xlnm.Print_Area" localSheetId="0">GET_GL_Evolución_05_Estado_d_20!$A$1:$C$61</definedName>
    <definedName name="_xlnm.Print_Titles" localSheetId="0">GET_GL_Evolución_05_Estado_d_20!$1:$5</definedName>
  </definedNames>
  <calcPr calcId="152511"/>
</workbook>
</file>

<file path=xl/calcChain.xml><?xml version="1.0" encoding="utf-8"?>
<calcChain xmlns="http://schemas.openxmlformats.org/spreadsheetml/2006/main">
  <c r="C52" i="2" l="1"/>
  <c r="C45" i="2"/>
  <c r="C47" i="2"/>
  <c r="C57" i="2" l="1"/>
  <c r="B47" i="2"/>
  <c r="B52" i="2"/>
  <c r="B41" i="2"/>
  <c r="B45" i="2" s="1"/>
  <c r="B57" i="2" l="1"/>
  <c r="B58" i="2" s="1"/>
</calcChain>
</file>

<file path=xl/sharedStrings.xml><?xml version="1.0" encoding="utf-8"?>
<sst xmlns="http://schemas.openxmlformats.org/spreadsheetml/2006/main" count="62" uniqueCount="54">
  <si>
    <t xml:space="preserve">Gobierno del Estado de Tabasco – Poder Ejecutivo </t>
  </si>
  <si>
    <t>Estado de Flujos de Efectivo</t>
  </si>
  <si>
    <t>Concepto</t>
  </si>
  <si>
    <t>Flujos de Efectivo de las Actividades de Operación</t>
  </si>
  <si>
    <t>Origen</t>
  </si>
  <si>
    <t>    Impuestos</t>
  </si>
  <si>
    <t>    Cuotas y Aportaciones de Seguridad Social</t>
  </si>
  <si>
    <t>    Contribuciones de Mejoras</t>
  </si>
  <si>
    <t>    Derechos</t>
  </si>
  <si>
    <t>    Productos</t>
  </si>
  <si>
    <t>    Aprovechamientos</t>
  </si>
  <si>
    <t>    Ingresos por Venta de Bienes y Prestación de Servicios</t>
  </si>
  <si>
    <t>    Participaciones, Aportaciones, Convenios, Incentivos Derivados de la Colaboración Fiscal y Fondos Distintos de Aportaciones</t>
  </si>
  <si>
    <t>    Transferencias, Asignaciones, Subsidios y Subvenciones, y Pensiones Jubilaciones</t>
  </si>
  <si>
    <t>    Otros Origenes de Operación</t>
  </si>
  <si>
    <t>Aplicación</t>
  </si>
  <si>
    <t>    Servicios Personales</t>
  </si>
  <si>
    <t>    Materiales y Suministros</t>
  </si>
  <si>
    <t>    Servicios Generales</t>
  </si>
  <si>
    <t>    Transferencias Internas y Asignaciones al Sector Público</t>
  </si>
  <si>
    <t>    Transferencias al resto del Sector Público</t>
  </si>
  <si>
    <t>    Subsidios y Subvenciones</t>
  </si>
  <si>
    <t>    Ayudas Sociales</t>
  </si>
  <si>
    <t>    Pensiones y Jubilaciones</t>
  </si>
  <si>
    <t>    Transferencias a Fideicomisos, Mandatos y Contratos Análogos</t>
  </si>
  <si>
    <t>    Transferencias a la Seguridad Social</t>
  </si>
  <si>
    <t>    Donativos</t>
  </si>
  <si>
    <t>    Transferencias al Exterior</t>
  </si>
  <si>
    <t>    Participaciones</t>
  </si>
  <si>
    <t>    Aportaciones</t>
  </si>
  <si>
    <t>    Convenios</t>
  </si>
  <si>
    <t>    Otras Aplicaciones de Operacion</t>
  </si>
  <si>
    <t>Flujos Netos de Efectivo por Actividades de Operación</t>
  </si>
  <si>
    <t>Flujos de Efectivo de las Actividades de Inversión</t>
  </si>
  <si>
    <t>    Bienes Inmuebles, Infraestructura y Construcciones en Proceso</t>
  </si>
  <si>
    <t>    Bienes Muebles</t>
  </si>
  <si>
    <t>    Otros Orígenes de Inversión</t>
  </si>
  <si>
    <t>    Otras Aplicaciones de Inversión</t>
  </si>
  <si>
    <t>Flujos Netos de Efectivo por Actividades de Inversión</t>
  </si>
  <si>
    <t>Flujo de Efectivo de las Actividades de Financiamiento</t>
  </si>
  <si>
    <t>    Endeudamiento Neto</t>
  </si>
  <si>
    <t>    Interno</t>
  </si>
  <si>
    <t>    Externo</t>
  </si>
  <si>
    <t>    Otros Orígenes de Financiamiento</t>
  </si>
  <si>
    <t>    Servicios de la Deuda</t>
  </si>
  <si>
    <t>   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</si>
  <si>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</si>
  <si>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</si>
  <si>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</si>
  <si>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</si>
  <si>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</si>
  <si>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Del 01 de octubre 2020 al 30 de septiembre del 2021</t>
  </si>
  <si>
    <t>30 sept 2021</t>
  </si>
  <si>
    <t>30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</si>
</sst>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3" fontId="18" fillId="33" borderId="15" xfId="0" applyNumberFormat="1" applyFont="1" applyFill="1" applyBorder="1" applyAlignment="1">
      <alignment horizontal="right" vertical="top" wrapText="1"/>
    </xf>
    <xf numFmtId="0" fontId="0" fillId="0" borderId="0" xfId="0" applyFont="1" applyBorder="1"/>
    <xf numFmtId="0" fontId="0" fillId="0" borderId="0" xfId="0" applyFont="1"/>
    <xf numFmtId="0" fontId="19" fillId="33" borderId="0" xfId="0" applyFont="1" applyFill="1" applyBorder="1" applyAlignment="1">
      <alignment wrapText="1"/>
    </xf>
    <xf numFmtId="0" fontId="19" fillId="33" borderId="11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vertical="top" wrapText="1"/>
    </xf>
    <xf numFmtId="3" fontId="19" fillId="33" borderId="15" xfId="0" applyNumberFormat="1" applyFont="1" applyFill="1" applyBorder="1" applyAlignment="1">
      <alignment horizontal="right"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right" vertical="top" wrapText="1"/>
    </xf>
    <xf numFmtId="0" fontId="20" fillId="33" borderId="15" xfId="0" applyFont="1" applyFill="1" applyBorder="1" applyAlignment="1">
      <alignment vertical="top" wrapText="1"/>
    </xf>
    <xf numFmtId="3" fontId="19" fillId="35" borderId="15" xfId="42" applyNumberFormat="1" applyFont="1" applyFill="1" applyBorder="1" applyAlignment="1">
      <alignment horizontal="right" vertical="center" wrapText="1"/>
    </xf>
    <xf numFmtId="3" fontId="0" fillId="33" borderId="15" xfId="0" applyNumberFormat="1" applyFont="1" applyFill="1" applyBorder="1" applyAlignment="1">
      <alignment vertical="top" wrapText="1"/>
    </xf>
    <xf numFmtId="3" fontId="0" fillId="0" borderId="0" xfId="0" applyNumberFormat="1" applyFont="1" applyBorder="1"/>
    <xf numFmtId="3" fontId="18" fillId="0" borderId="15" xfId="42" applyNumberFormat="1" applyFont="1" applyFill="1" applyBorder="1" applyAlignment="1">
      <alignment horizontal="right" vertical="center" wrapText="1"/>
    </xf>
    <xf numFmtId="0" fontId="21" fillId="33" borderId="15" xfId="0" applyFont="1" applyFill="1" applyBorder="1" applyAlignment="1">
      <alignment vertical="top" wrapText="1"/>
    </xf>
    <xf numFmtId="3" fontId="16" fillId="0" borderId="15" xfId="0" applyNumberFormat="1" applyFont="1" applyBorder="1" applyAlignment="1">
      <alignment vertical="center"/>
    </xf>
    <xf numFmtId="3" fontId="19" fillId="33" borderId="15" xfId="0" applyNumberFormat="1" applyFont="1" applyFill="1" applyBorder="1" applyAlignment="1">
      <alignment horizontal="right" vertical="center" wrapText="1"/>
    </xf>
    <xf numFmtId="0" fontId="21" fillId="33" borderId="12" xfId="0" applyFont="1" applyFill="1" applyBorder="1" applyAlignment="1">
      <alignment vertical="top" wrapText="1"/>
    </xf>
    <xf numFmtId="3" fontId="19" fillId="33" borderId="12" xfId="0" applyNumberFormat="1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vertical="top" wrapText="1"/>
    </xf>
    <xf numFmtId="3" fontId="18" fillId="33" borderId="12" xfId="0" applyNumberFormat="1" applyFont="1" applyFill="1" applyBorder="1" applyAlignment="1">
      <alignment horizontal="right" vertical="top" wrapText="1"/>
    </xf>
    <xf numFmtId="0" fontId="18" fillId="0" borderId="16" xfId="0" applyFont="1" applyBorder="1" applyAlignment="1">
      <alignment horizontal="left" wrapText="1"/>
    </xf>
    <xf numFmtId="0" fontId="0" fillId="33" borderId="0" xfId="0" applyFont="1" applyFill="1" applyAlignment="1">
      <alignment horizontal="right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top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49" fontId="19" fillId="34" borderId="14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0</xdr:row>
      <xdr:rowOff>58229</xdr:rowOff>
    </xdr:from>
    <xdr:to>
      <xdr:col>2</xdr:col>
      <xdr:colOff>1222375</xdr:colOff>
      <xdr:row>2</xdr:row>
      <xdr:rowOff>160578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58229"/>
          <a:ext cx="1063625" cy="435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view="pageBreakPreview" zoomScale="60" zoomScaleNormal="100" workbookViewId="0">
      <selection activeCell="A34" sqref="A34:C34"/>
    </sheetView>
  </sheetViews>
  <sheetFormatPr baseColWidth="10" defaultRowHeight="15" x14ac:dyDescent="0.25"/>
  <cols>
    <col min="1" max="1" width="89.5703125" style="2" customWidth="1"/>
    <col min="2" max="2" width="18.5703125" style="2" customWidth="1"/>
    <col min="3" max="3" width="18.85546875" style="2" customWidth="1"/>
    <col min="4" max="4" width="17" style="2" customWidth="1"/>
    <col min="5" max="16384" width="11.42578125" style="3"/>
  </cols>
  <sheetData>
    <row r="1" spans="1:5" ht="12" customHeight="1" x14ac:dyDescent="0.25">
      <c r="A1" s="26" t="s">
        <v>0</v>
      </c>
      <c r="B1" s="26"/>
      <c r="C1" s="26"/>
      <c r="E1" s="24"/>
    </row>
    <row r="2" spans="1:5" ht="14.25" customHeight="1" x14ac:dyDescent="0.25">
      <c r="A2" s="26" t="s">
        <v>1</v>
      </c>
      <c r="B2" s="26"/>
      <c r="C2" s="26"/>
      <c r="D2" s="4"/>
      <c r="E2" s="24"/>
    </row>
    <row r="3" spans="1:5" ht="14.25" customHeight="1" x14ac:dyDescent="0.25">
      <c r="A3" s="26" t="s">
        <v>51</v>
      </c>
      <c r="B3" s="26"/>
      <c r="C3" s="26"/>
      <c r="D3" s="4"/>
      <c r="E3" s="24"/>
    </row>
    <row r="4" spans="1:5" ht="9.1999999999999993" customHeight="1" x14ac:dyDescent="0.25">
      <c r="A4" s="25" t="s">
        <v>2</v>
      </c>
      <c r="B4" s="27" t="s">
        <v>52</v>
      </c>
      <c r="C4" s="27" t="s">
        <v>53</v>
      </c>
    </row>
    <row r="5" spans="1:5" x14ac:dyDescent="0.25">
      <c r="A5" s="25"/>
      <c r="B5" s="28"/>
      <c r="C5" s="28"/>
    </row>
    <row r="6" spans="1:5" x14ac:dyDescent="0.25">
      <c r="A6" s="5" t="s">
        <v>3</v>
      </c>
      <c r="B6" s="6"/>
      <c r="C6" s="6"/>
    </row>
    <row r="7" spans="1:5" x14ac:dyDescent="0.25">
      <c r="A7" s="7" t="s">
        <v>4</v>
      </c>
      <c r="B7" s="8">
        <v>41611265337</v>
      </c>
      <c r="C7" s="8">
        <v>39143395620</v>
      </c>
    </row>
    <row r="8" spans="1:5" x14ac:dyDescent="0.25">
      <c r="A8" s="9" t="s">
        <v>5</v>
      </c>
      <c r="B8" s="1">
        <v>1714084857</v>
      </c>
      <c r="C8" s="1">
        <v>1338744535</v>
      </c>
    </row>
    <row r="9" spans="1:5" x14ac:dyDescent="0.25">
      <c r="A9" s="9" t="s">
        <v>6</v>
      </c>
      <c r="B9" s="10">
        <v>0</v>
      </c>
      <c r="C9" s="10">
        <v>0</v>
      </c>
    </row>
    <row r="10" spans="1:5" x14ac:dyDescent="0.25">
      <c r="A10" s="9" t="s">
        <v>7</v>
      </c>
      <c r="B10" s="10">
        <v>0</v>
      </c>
      <c r="C10" s="10">
        <v>0</v>
      </c>
    </row>
    <row r="11" spans="1:5" x14ac:dyDescent="0.25">
      <c r="A11" s="9" t="s">
        <v>8</v>
      </c>
      <c r="B11" s="1">
        <v>856432523</v>
      </c>
      <c r="C11" s="1">
        <v>633208021</v>
      </c>
    </row>
    <row r="12" spans="1:5" x14ac:dyDescent="0.25">
      <c r="A12" s="9" t="s">
        <v>9</v>
      </c>
      <c r="B12" s="1">
        <v>103369660</v>
      </c>
      <c r="C12" s="1">
        <v>183865723</v>
      </c>
    </row>
    <row r="13" spans="1:5" x14ac:dyDescent="0.25">
      <c r="A13" s="9" t="s">
        <v>10</v>
      </c>
      <c r="B13" s="1">
        <v>268675940</v>
      </c>
      <c r="C13" s="1">
        <v>189789092</v>
      </c>
    </row>
    <row r="14" spans="1:5" x14ac:dyDescent="0.25">
      <c r="A14" s="9" t="s">
        <v>11</v>
      </c>
      <c r="B14" s="10">
        <v>0</v>
      </c>
      <c r="C14" s="10">
        <v>0</v>
      </c>
    </row>
    <row r="15" spans="1:5" ht="30.75" customHeight="1" x14ac:dyDescent="0.25">
      <c r="A15" s="9" t="s">
        <v>12</v>
      </c>
      <c r="B15" s="1">
        <v>38667620729</v>
      </c>
      <c r="C15" s="1">
        <v>36790892448</v>
      </c>
    </row>
    <row r="16" spans="1:5" x14ac:dyDescent="0.25">
      <c r="A16" s="9" t="s">
        <v>13</v>
      </c>
      <c r="B16" s="1">
        <v>1081629</v>
      </c>
      <c r="C16" s="1">
        <v>6895802</v>
      </c>
    </row>
    <row r="17" spans="1:3" x14ac:dyDescent="0.25">
      <c r="A17" s="9" t="s">
        <v>14</v>
      </c>
      <c r="B17" s="10">
        <v>0</v>
      </c>
      <c r="C17" s="10">
        <v>0</v>
      </c>
    </row>
    <row r="18" spans="1:3" x14ac:dyDescent="0.25">
      <c r="A18" s="7" t="s">
        <v>15</v>
      </c>
      <c r="B18" s="8">
        <v>37848814295</v>
      </c>
      <c r="C18" s="8">
        <v>35012040627</v>
      </c>
    </row>
    <row r="19" spans="1:3" x14ac:dyDescent="0.25">
      <c r="A19" s="9" t="s">
        <v>16</v>
      </c>
      <c r="B19" s="1">
        <v>12336477584</v>
      </c>
      <c r="C19" s="1">
        <v>11707274477</v>
      </c>
    </row>
    <row r="20" spans="1:3" x14ac:dyDescent="0.25">
      <c r="A20" s="9" t="s">
        <v>17</v>
      </c>
      <c r="B20" s="1">
        <v>797340632</v>
      </c>
      <c r="C20" s="1">
        <v>515195915</v>
      </c>
    </row>
    <row r="21" spans="1:3" x14ac:dyDescent="0.25">
      <c r="A21" s="9" t="s">
        <v>18</v>
      </c>
      <c r="B21" s="1">
        <v>819307487</v>
      </c>
      <c r="C21" s="1">
        <v>764227460</v>
      </c>
    </row>
    <row r="22" spans="1:3" x14ac:dyDescent="0.25">
      <c r="A22" s="9" t="s">
        <v>19</v>
      </c>
      <c r="B22" s="1">
        <v>2485850788</v>
      </c>
      <c r="C22" s="1">
        <v>2005758585</v>
      </c>
    </row>
    <row r="23" spans="1:3" x14ac:dyDescent="0.25">
      <c r="A23" s="9" t="s">
        <v>20</v>
      </c>
      <c r="B23" s="1">
        <v>11196298497</v>
      </c>
      <c r="C23" s="1">
        <v>10077883560</v>
      </c>
    </row>
    <row r="24" spans="1:3" x14ac:dyDescent="0.25">
      <c r="A24" s="9" t="s">
        <v>21</v>
      </c>
      <c r="B24" s="1">
        <v>711153614</v>
      </c>
      <c r="C24" s="1">
        <v>495604575</v>
      </c>
    </row>
    <row r="25" spans="1:3" x14ac:dyDescent="0.25">
      <c r="A25" s="9" t="s">
        <v>22</v>
      </c>
      <c r="B25" s="1">
        <v>34136880</v>
      </c>
      <c r="C25" s="1">
        <v>197870806</v>
      </c>
    </row>
    <row r="26" spans="1:3" x14ac:dyDescent="0.25">
      <c r="A26" s="9" t="s">
        <v>23</v>
      </c>
      <c r="B26" s="1">
        <v>576931078</v>
      </c>
      <c r="C26" s="1">
        <v>519800164</v>
      </c>
    </row>
    <row r="27" spans="1:3" x14ac:dyDescent="0.25">
      <c r="A27" s="9" t="s">
        <v>24</v>
      </c>
      <c r="B27" s="1">
        <v>66035576</v>
      </c>
      <c r="C27" s="1">
        <v>96904474</v>
      </c>
    </row>
    <row r="28" spans="1:3" x14ac:dyDescent="0.25">
      <c r="A28" s="9" t="s">
        <v>25</v>
      </c>
      <c r="B28" s="10">
        <v>0</v>
      </c>
      <c r="C28" s="10">
        <v>0</v>
      </c>
    </row>
    <row r="29" spans="1:3" x14ac:dyDescent="0.25">
      <c r="A29" s="9" t="s">
        <v>26</v>
      </c>
      <c r="B29" s="1">
        <v>10000000</v>
      </c>
      <c r="C29" s="1">
        <v>10000000</v>
      </c>
    </row>
    <row r="30" spans="1:3" x14ac:dyDescent="0.25">
      <c r="A30" s="9" t="s">
        <v>27</v>
      </c>
      <c r="B30" s="1">
        <v>100000</v>
      </c>
      <c r="C30" s="10">
        <v>0</v>
      </c>
    </row>
    <row r="31" spans="1:3" x14ac:dyDescent="0.25">
      <c r="A31" s="9" t="s">
        <v>28</v>
      </c>
      <c r="B31" s="1">
        <v>4845598012</v>
      </c>
      <c r="C31" s="1">
        <v>4427834017</v>
      </c>
    </row>
    <row r="32" spans="1:3" x14ac:dyDescent="0.25">
      <c r="A32" s="9" t="s">
        <v>29</v>
      </c>
      <c r="B32" s="1">
        <v>8848059</v>
      </c>
      <c r="C32" s="1">
        <v>3050578172</v>
      </c>
    </row>
    <row r="33" spans="1:4" x14ac:dyDescent="0.25">
      <c r="A33" s="9" t="s">
        <v>30</v>
      </c>
      <c r="B33" s="1">
        <v>3638495361</v>
      </c>
      <c r="C33" s="1">
        <v>687335511</v>
      </c>
    </row>
    <row r="34" spans="1:4" x14ac:dyDescent="0.25">
      <c r="A34" s="21" t="s">
        <v>31</v>
      </c>
      <c r="B34" s="22">
        <v>322240727</v>
      </c>
      <c r="C34" s="22">
        <v>455772911</v>
      </c>
    </row>
    <row r="35" spans="1:4" x14ac:dyDescent="0.25">
      <c r="A35" s="11" t="s">
        <v>32</v>
      </c>
      <c r="B35" s="8">
        <v>3762451042</v>
      </c>
      <c r="C35" s="8">
        <v>4131354993</v>
      </c>
    </row>
    <row r="36" spans="1:4" x14ac:dyDescent="0.25">
      <c r="A36" s="7" t="s">
        <v>33</v>
      </c>
      <c r="B36" s="6"/>
      <c r="C36" s="6"/>
    </row>
    <row r="37" spans="1:4" x14ac:dyDescent="0.25">
      <c r="A37" s="7" t="s">
        <v>4</v>
      </c>
      <c r="B37" s="8">
        <v>16495844094</v>
      </c>
      <c r="C37" s="8">
        <v>205472424</v>
      </c>
    </row>
    <row r="38" spans="1:4" x14ac:dyDescent="0.25">
      <c r="A38" s="9" t="s">
        <v>34</v>
      </c>
      <c r="B38" s="10">
        <v>0</v>
      </c>
      <c r="C38" s="10">
        <v>0</v>
      </c>
    </row>
    <row r="39" spans="1:4" x14ac:dyDescent="0.25">
      <c r="A39" s="9" t="s">
        <v>35</v>
      </c>
      <c r="B39" s="10">
        <v>0</v>
      </c>
      <c r="C39" s="10">
        <v>0</v>
      </c>
    </row>
    <row r="40" spans="1:4" x14ac:dyDescent="0.25">
      <c r="A40" s="9" t="s">
        <v>36</v>
      </c>
      <c r="B40" s="12">
        <v>16495844094</v>
      </c>
      <c r="C40" s="1">
        <v>205472424</v>
      </c>
    </row>
    <row r="41" spans="1:4" x14ac:dyDescent="0.25">
      <c r="A41" s="7" t="s">
        <v>15</v>
      </c>
      <c r="B41" s="13">
        <f>SUM(B42:B44)</f>
        <v>24086181415</v>
      </c>
      <c r="C41" s="8">
        <v>1434245761</v>
      </c>
    </row>
    <row r="42" spans="1:4" x14ac:dyDescent="0.25">
      <c r="A42" s="9" t="s">
        <v>34</v>
      </c>
      <c r="B42" s="1">
        <v>16564536885</v>
      </c>
      <c r="C42" s="1">
        <v>479608480</v>
      </c>
      <c r="D42" s="14"/>
    </row>
    <row r="43" spans="1:4" x14ac:dyDescent="0.25">
      <c r="A43" s="9" t="s">
        <v>35</v>
      </c>
      <c r="B43" s="1">
        <v>3110756001</v>
      </c>
      <c r="C43" s="1">
        <v>553436308</v>
      </c>
    </row>
    <row r="44" spans="1:4" x14ac:dyDescent="0.25">
      <c r="A44" s="9" t="s">
        <v>37</v>
      </c>
      <c r="B44" s="15">
        <v>4410888529</v>
      </c>
      <c r="C44" s="1">
        <v>401200973</v>
      </c>
    </row>
    <row r="45" spans="1:4" x14ac:dyDescent="0.25">
      <c r="A45" s="16" t="s">
        <v>38</v>
      </c>
      <c r="B45" s="8">
        <f>B37-B41</f>
        <v>-7590337321</v>
      </c>
      <c r="C45" s="8">
        <f>+C37-C41</f>
        <v>-1228773337</v>
      </c>
    </row>
    <row r="46" spans="1:4" x14ac:dyDescent="0.25">
      <c r="A46" s="7" t="s">
        <v>39</v>
      </c>
      <c r="B46" s="6"/>
      <c r="C46" s="6"/>
    </row>
    <row r="47" spans="1:4" x14ac:dyDescent="0.25">
      <c r="A47" s="7" t="s">
        <v>4</v>
      </c>
      <c r="B47" s="17">
        <f>B51+B49</f>
        <v>2711800202</v>
      </c>
      <c r="C47" s="8">
        <f>+C51</f>
        <v>1071053878</v>
      </c>
    </row>
    <row r="48" spans="1:4" x14ac:dyDescent="0.25">
      <c r="A48" s="9" t="s">
        <v>40</v>
      </c>
      <c r="B48" s="10">
        <v>0</v>
      </c>
      <c r="C48" s="10"/>
    </row>
    <row r="49" spans="1:4" ht="15.95" customHeight="1" x14ac:dyDescent="0.25">
      <c r="A49" s="9" t="s">
        <v>41</v>
      </c>
      <c r="B49" s="17">
        <v>3192645</v>
      </c>
      <c r="C49" s="10"/>
    </row>
    <row r="50" spans="1:4" x14ac:dyDescent="0.25">
      <c r="A50" s="9" t="s">
        <v>42</v>
      </c>
      <c r="B50" s="10">
        <v>0</v>
      </c>
      <c r="C50" s="10"/>
    </row>
    <row r="51" spans="1:4" x14ac:dyDescent="0.25">
      <c r="A51" s="9" t="s">
        <v>43</v>
      </c>
      <c r="B51" s="1">
        <v>2708607557</v>
      </c>
      <c r="C51" s="1">
        <v>1071053878</v>
      </c>
    </row>
    <row r="52" spans="1:4" x14ac:dyDescent="0.25">
      <c r="A52" s="7" t="s">
        <v>15</v>
      </c>
      <c r="B52" s="8">
        <f>B56+B53</f>
        <v>245361848</v>
      </c>
      <c r="C52" s="8">
        <f>+C53+C56</f>
        <v>2031580088</v>
      </c>
    </row>
    <row r="53" spans="1:4" x14ac:dyDescent="0.25">
      <c r="A53" s="9" t="s">
        <v>44</v>
      </c>
      <c r="B53" s="1">
        <v>241466145</v>
      </c>
      <c r="C53" s="1">
        <v>170886304</v>
      </c>
    </row>
    <row r="54" spans="1:4" x14ac:dyDescent="0.25">
      <c r="A54" s="9" t="s">
        <v>41</v>
      </c>
      <c r="B54" s="18">
        <v>241466145</v>
      </c>
      <c r="C54" s="1"/>
    </row>
    <row r="55" spans="1:4" x14ac:dyDescent="0.25">
      <c r="A55" s="9" t="s">
        <v>42</v>
      </c>
      <c r="B55" s="10">
        <v>0</v>
      </c>
      <c r="C55" s="10"/>
    </row>
    <row r="56" spans="1:4" x14ac:dyDescent="0.25">
      <c r="A56" s="9" t="s">
        <v>45</v>
      </c>
      <c r="B56" s="1">
        <v>3895703</v>
      </c>
      <c r="C56" s="1">
        <v>1860693784</v>
      </c>
    </row>
    <row r="57" spans="1:4" x14ac:dyDescent="0.25">
      <c r="A57" s="16" t="s">
        <v>46</v>
      </c>
      <c r="B57" s="8">
        <f>B47-B52</f>
        <v>2466438354</v>
      </c>
      <c r="C57" s="8">
        <f>+C47-C52</f>
        <v>-960526210</v>
      </c>
    </row>
    <row r="58" spans="1:4" x14ac:dyDescent="0.25">
      <c r="A58" s="16" t="s">
        <v>47</v>
      </c>
      <c r="B58" s="8">
        <f>B35+B45+B57</f>
        <v>-1361447925</v>
      </c>
      <c r="C58" s="8">
        <v>1942055447</v>
      </c>
      <c r="D58" s="14"/>
    </row>
    <row r="59" spans="1:4" x14ac:dyDescent="0.25">
      <c r="A59" s="16" t="s">
        <v>48</v>
      </c>
      <c r="B59" s="8">
        <v>6816496208</v>
      </c>
      <c r="C59" s="8">
        <v>4874440762</v>
      </c>
      <c r="D59" s="14"/>
    </row>
    <row r="60" spans="1:4" x14ac:dyDescent="0.25">
      <c r="A60" s="19" t="s">
        <v>49</v>
      </c>
      <c r="B60" s="20">
        <v>5455048283</v>
      </c>
      <c r="C60" s="20">
        <v>6816496208</v>
      </c>
    </row>
    <row r="61" spans="1:4" x14ac:dyDescent="0.25">
      <c r="A61" s="23" t="s">
        <v>50</v>
      </c>
      <c r="B61" s="23"/>
      <c r="C61" s="23"/>
    </row>
  </sheetData>
  <mergeCells count="8">
    <mergeCell ref="A61:C61"/>
    <mergeCell ref="E1:E3"/>
    <mergeCell ref="A4:A5"/>
    <mergeCell ref="A1:C1"/>
    <mergeCell ref="A2:C2"/>
    <mergeCell ref="A3:C3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11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GET_GL_Evolución_05_Estado_d_20</vt:lpstr>
      <vt:lpstr>GET_GL_Evolución_05_Estado_d_20!Área_de_impresión</vt:lpstr>
      <vt:lpstr>GET_GL_Evolución_05_Estado_d_20!Títulos_a_imprimir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Flor M. Perez Moreno</dc:creator>
  <cp:lastModifiedBy>Gerardo Garcia Reyes</cp:lastModifiedBy>
  <cp:lastPrinted>2021-10-27T22:08:34Z</cp:lastPrinted>
  <dcterms:created xsi:type="dcterms:W3CDTF">2021-10-21T14:46:32Z</dcterms:created>
  <dcterms:modified xsi:type="dcterms:W3CDTF">2021-10-29T17:37:29Z</dcterms:modified>
</cp:coreProperties>
</file>